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9495" windowHeight="7710"/>
  </bookViews>
  <sheets>
    <sheet name="기부금 수입 및 지출내역" sheetId="5" r:id="rId1"/>
    <sheet name="Sheet3" sheetId="3" r:id="rId2"/>
  </sheets>
  <definedNames>
    <definedName name="_xlnm._FilterDatabase" localSheetId="0" hidden="1">'기부금 수입 및 지출내역'!$A$6:$F$333</definedName>
  </definedNames>
  <calcPr calcId="144525"/>
</workbook>
</file>

<file path=xl/calcChain.xml><?xml version="1.0" encoding="utf-8"?>
<calcChain xmlns="http://schemas.openxmlformats.org/spreadsheetml/2006/main">
  <c r="E334" i="5" l="1"/>
  <c r="D334" i="5"/>
  <c r="E295" i="5"/>
  <c r="D295" i="5"/>
  <c r="E270" i="5"/>
  <c r="D270" i="5"/>
  <c r="E242" i="5"/>
  <c r="D242" i="5"/>
  <c r="E212" i="5"/>
  <c r="D212" i="5"/>
  <c r="E185" i="5"/>
  <c r="D185" i="5"/>
  <c r="E163" i="5"/>
  <c r="D163" i="5"/>
  <c r="E135" i="5"/>
  <c r="D135" i="5"/>
  <c r="E109" i="5"/>
  <c r="D109" i="5"/>
  <c r="E82" i="5"/>
  <c r="D82" i="5"/>
  <c r="E61" i="5"/>
  <c r="D61" i="5"/>
  <c r="E38" i="5"/>
  <c r="E39" i="5" s="1"/>
  <c r="E62" i="5" s="1"/>
  <c r="E83" i="5" s="1"/>
  <c r="E110" i="5" s="1"/>
  <c r="E136" i="5" s="1"/>
  <c r="E164" i="5" s="1"/>
  <c r="E186" i="5" s="1"/>
  <c r="D38" i="5"/>
  <c r="D39" i="5" s="1"/>
  <c r="D62" i="5" s="1"/>
  <c r="D83" i="5" s="1"/>
  <c r="D110" i="5" s="1"/>
  <c r="D136" i="5" s="1"/>
  <c r="D164" i="5" s="1"/>
  <c r="D186" i="5" s="1"/>
  <c r="E213" i="5" l="1"/>
  <c r="E243" i="5" s="1"/>
  <c r="E271" i="5" s="1"/>
  <c r="E296" i="5" s="1"/>
  <c r="E335" i="5" s="1"/>
  <c r="D213" i="5"/>
  <c r="D243" i="5" s="1"/>
  <c r="D271" i="5" s="1"/>
  <c r="D296" i="5" s="1"/>
  <c r="D335" i="5" s="1"/>
</calcChain>
</file>

<file path=xl/sharedStrings.xml><?xml version="1.0" encoding="utf-8"?>
<sst xmlns="http://schemas.openxmlformats.org/spreadsheetml/2006/main" count="667" uniqueCount="53">
  <si>
    <t>복리후생비</t>
    <phoneticPr fontId="1" type="noConversion"/>
  </si>
  <si>
    <t>지급임차료</t>
    <phoneticPr fontId="1" type="noConversion"/>
  </si>
  <si>
    <t>광고선전비</t>
    <phoneticPr fontId="1" type="noConversion"/>
  </si>
  <si>
    <t>지급수수료</t>
    <phoneticPr fontId="1" type="noConversion"/>
  </si>
  <si>
    <t>사업대응투자금</t>
    <phoneticPr fontId="1" type="noConversion"/>
  </si>
  <si>
    <t>후원자경조사비</t>
    <phoneticPr fontId="1" type="noConversion"/>
  </si>
  <si>
    <t>후원자사은품</t>
    <phoneticPr fontId="1" type="noConversion"/>
  </si>
  <si>
    <t>조기적응사업수익</t>
    <phoneticPr fontId="1" type="noConversion"/>
  </si>
  <si>
    <t>사업비이자반납</t>
    <phoneticPr fontId="1" type="noConversion"/>
  </si>
  <si>
    <t>CMS지급수수료</t>
    <phoneticPr fontId="1" type="noConversion"/>
  </si>
  <si>
    <t>카드지급수수료</t>
    <phoneticPr fontId="1" type="noConversion"/>
  </si>
  <si>
    <t>지급후원금</t>
    <phoneticPr fontId="1" type="noConversion"/>
  </si>
  <si>
    <t>자동차보험료</t>
    <phoneticPr fontId="1" type="noConversion"/>
  </si>
  <si>
    <t>4대보험료</t>
    <phoneticPr fontId="1" type="noConversion"/>
  </si>
  <si>
    <t>제  5기  2017년  1월  1일부터   2017년  12월 31일까지</t>
    <phoneticPr fontId="1" type="noConversion"/>
  </si>
  <si>
    <t>일자</t>
    <phoneticPr fontId="1" type="noConversion"/>
  </si>
  <si>
    <t>유형</t>
    <phoneticPr fontId="1" type="noConversion"/>
  </si>
  <si>
    <t>계정과목</t>
    <phoneticPr fontId="1" type="noConversion"/>
  </si>
  <si>
    <t>비고</t>
    <phoneticPr fontId="1" type="noConversion"/>
  </si>
  <si>
    <t>수입</t>
    <phoneticPr fontId="1" type="noConversion"/>
  </si>
  <si>
    <t>지출</t>
    <phoneticPr fontId="1" type="noConversion"/>
  </si>
  <si>
    <t>단기차입금</t>
    <phoneticPr fontId="1" type="noConversion"/>
  </si>
  <si>
    <t>우편료</t>
    <phoneticPr fontId="1" type="noConversion"/>
  </si>
  <si>
    <t>차량유지비</t>
    <phoneticPr fontId="1" type="noConversion"/>
  </si>
  <si>
    <t>여비교통비</t>
    <phoneticPr fontId="1" type="noConversion"/>
  </si>
  <si>
    <t>소모품비</t>
    <phoneticPr fontId="1" type="noConversion"/>
  </si>
  <si>
    <t>후원금</t>
    <phoneticPr fontId="1" type="noConversion"/>
  </si>
  <si>
    <t>가수금</t>
    <phoneticPr fontId="1" type="noConversion"/>
  </si>
  <si>
    <t>세금과공과금</t>
    <phoneticPr fontId="1" type="noConversion"/>
  </si>
  <si>
    <t>상여금</t>
    <phoneticPr fontId="1" type="noConversion"/>
  </si>
  <si>
    <t>도서인쇄비</t>
    <phoneticPr fontId="1" type="noConversion"/>
  </si>
  <si>
    <t>과수금</t>
    <phoneticPr fontId="1" type="noConversion"/>
  </si>
  <si>
    <t>지금임차료</t>
    <phoneticPr fontId="1" type="noConversion"/>
  </si>
  <si>
    <t>비품</t>
    <phoneticPr fontId="1" type="noConversion"/>
  </si>
  <si>
    <t>급여</t>
    <phoneticPr fontId="1" type="noConversion"/>
  </si>
  <si>
    <t>4대보험</t>
    <phoneticPr fontId="1" type="noConversion"/>
  </si>
  <si>
    <t>사업대응투자</t>
    <phoneticPr fontId="1" type="noConversion"/>
  </si>
  <si>
    <t>이자</t>
    <phoneticPr fontId="1" type="noConversion"/>
  </si>
  <si>
    <t>잡이익</t>
    <phoneticPr fontId="1" type="noConversion"/>
  </si>
  <si>
    <t>조기적응사업수입</t>
    <phoneticPr fontId="1" type="noConversion"/>
  </si>
  <si>
    <t>강사료</t>
    <phoneticPr fontId="1" type="noConversion"/>
  </si>
  <si>
    <t>이자수입</t>
    <phoneticPr fontId="1" type="noConversion"/>
  </si>
  <si>
    <t>현금과부족</t>
    <phoneticPr fontId="1" type="noConversion"/>
  </si>
  <si>
    <t>센터명 : (사)경주외국인센터</t>
    <phoneticPr fontId="1" type="noConversion"/>
  </si>
  <si>
    <t>(단위 : 원)</t>
    <phoneticPr fontId="1" type="noConversion"/>
  </si>
  <si>
    <t>입금금액</t>
    <phoneticPr fontId="1" type="noConversion"/>
  </si>
  <si>
    <t>지출금액</t>
    <phoneticPr fontId="1" type="noConversion"/>
  </si>
  <si>
    <t>전기이월</t>
    <phoneticPr fontId="1" type="noConversion"/>
  </si>
  <si>
    <t>월</t>
    <phoneticPr fontId="1" type="noConversion"/>
  </si>
  <si>
    <t>계</t>
    <phoneticPr fontId="1" type="noConversion"/>
  </si>
  <si>
    <t>누</t>
    <phoneticPr fontId="1" type="noConversion"/>
  </si>
  <si>
    <t>지급후원금</t>
    <phoneticPr fontId="1" type="noConversion"/>
  </si>
  <si>
    <t>기부금 수입 및 지출 내역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</si>
</sst>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_);[Red]\(#,##0\)"/>
    <numFmt numFmtId="178" formatCode="mm&quot;월&quot;\ dd&quot;일&quot;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u val="double"/>
      <sz val="16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4" fillId="0" borderId="16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right" vertical="center"/>
    </xf>
    <xf numFmtId="176" fontId="4" fillId="0" borderId="17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78" fontId="4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indent="1"/>
    </xf>
    <xf numFmtId="0" fontId="4" fillId="0" borderId="8" xfId="0" applyFont="1" applyBorder="1">
      <alignment vertical="center"/>
    </xf>
    <xf numFmtId="176" fontId="4" fillId="0" borderId="8" xfId="0" applyNumberFormat="1" applyFont="1" applyBorder="1">
      <alignment vertical="center"/>
    </xf>
    <xf numFmtId="0" fontId="4" fillId="0" borderId="9" xfId="0" applyFont="1" applyBorder="1">
      <alignment vertical="center"/>
    </xf>
    <xf numFmtId="178" fontId="4" fillId="0" borderId="1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 indent="1"/>
    </xf>
    <xf numFmtId="0" fontId="4" fillId="0" borderId="14" xfId="0" applyFont="1" applyBorder="1">
      <alignment vertical="center"/>
    </xf>
    <xf numFmtId="176" fontId="4" fillId="0" borderId="14" xfId="0" applyNumberFormat="1" applyFont="1" applyBorder="1">
      <alignment vertical="center"/>
    </xf>
    <xf numFmtId="0" fontId="4" fillId="0" borderId="15" xfId="0" applyFont="1" applyBorder="1">
      <alignment vertical="center"/>
    </xf>
    <xf numFmtId="178" fontId="3" fillId="0" borderId="19" xfId="0" applyNumberFormat="1" applyFont="1" applyBorder="1" applyAlignment="1">
      <alignment horizontal="right" vertical="center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177" fontId="3" fillId="0" borderId="5" xfId="0" applyNumberFormat="1" applyFont="1" applyBorder="1">
      <alignment vertical="center"/>
    </xf>
    <xf numFmtId="0" fontId="3" fillId="0" borderId="21" xfId="0" applyFont="1" applyBorder="1">
      <alignment vertical="center"/>
    </xf>
    <xf numFmtId="178" fontId="3" fillId="0" borderId="22" xfId="0" applyNumberFormat="1" applyFont="1" applyBorder="1" applyAlignment="1">
      <alignment horizontal="right" vertical="center"/>
    </xf>
    <xf numFmtId="0" fontId="3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/>
    </xf>
    <xf numFmtId="177" fontId="3" fillId="0" borderId="11" xfId="0" applyNumberFormat="1" applyFont="1" applyBorder="1">
      <alignment vertical="center"/>
    </xf>
    <xf numFmtId="0" fontId="3" fillId="0" borderId="24" xfId="0" applyFont="1" applyBorder="1">
      <alignment vertical="center"/>
    </xf>
    <xf numFmtId="178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indent="1"/>
    </xf>
    <xf numFmtId="0" fontId="4" fillId="0" borderId="5" xfId="0" applyFont="1" applyBorder="1">
      <alignment vertical="center"/>
    </xf>
    <xf numFmtId="176" fontId="4" fillId="0" borderId="5" xfId="0" applyNumberFormat="1" applyFont="1" applyBorder="1">
      <alignment vertical="center"/>
    </xf>
    <xf numFmtId="0" fontId="4" fillId="0" borderId="6" xfId="0" applyFont="1" applyBorder="1">
      <alignment vertical="center"/>
    </xf>
    <xf numFmtId="178" fontId="4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indent="1"/>
    </xf>
    <xf numFmtId="0" fontId="4" fillId="0" borderId="11" xfId="0" applyFont="1" applyBorder="1">
      <alignment vertical="center"/>
    </xf>
    <xf numFmtId="176" fontId="4" fillId="0" borderId="11" xfId="0" applyNumberFormat="1" applyFont="1" applyBorder="1">
      <alignment vertical="center"/>
    </xf>
    <xf numFmtId="0" fontId="4" fillId="0" borderId="12" xfId="0" applyFont="1" applyBorder="1">
      <alignment vertical="center"/>
    </xf>
    <xf numFmtId="176" fontId="3" fillId="0" borderId="5" xfId="0" applyNumberFormat="1" applyFont="1" applyBorder="1">
      <alignment vertical="center"/>
    </xf>
    <xf numFmtId="176" fontId="3" fillId="0" borderId="11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5"/>
  <sheetViews>
    <sheetView tabSelected="1" workbookViewId="0">
      <selection activeCell="G15" sqref="G15"/>
    </sheetView>
  </sheetViews>
  <sheetFormatPr defaultRowHeight="16.5" x14ac:dyDescent="0.3"/>
  <cols>
    <col min="1" max="1" width="13.25" style="1" customWidth="1"/>
    <col min="2" max="2" width="7.375" style="1" customWidth="1"/>
    <col min="3" max="3" width="21.5" style="1" customWidth="1"/>
    <col min="4" max="5" width="16.125" style="1" customWidth="1"/>
    <col min="6" max="6" width="9" style="1"/>
  </cols>
  <sheetData>
    <row r="1" spans="1:6" ht="20.25" x14ac:dyDescent="0.3">
      <c r="A1" s="49" t="s">
        <v>52</v>
      </c>
      <c r="B1" s="49"/>
      <c r="C1" s="49"/>
      <c r="D1" s="50"/>
      <c r="E1" s="50"/>
      <c r="F1" s="50"/>
    </row>
    <row r="2" spans="1:6" ht="9" customHeight="1" x14ac:dyDescent="0.3"/>
    <row r="3" spans="1:6" x14ac:dyDescent="0.3">
      <c r="A3" s="48" t="s">
        <v>14</v>
      </c>
      <c r="B3" s="48"/>
      <c r="C3" s="48"/>
      <c r="D3" s="50"/>
      <c r="E3" s="50"/>
      <c r="F3" s="50"/>
    </row>
    <row r="4" spans="1:6" x14ac:dyDescent="0.3">
      <c r="A4" s="1" t="s">
        <v>43</v>
      </c>
      <c r="C4" s="2"/>
      <c r="F4" s="2" t="s">
        <v>44</v>
      </c>
    </row>
    <row r="5" spans="1:6" ht="5.25" customHeight="1" x14ac:dyDescent="0.3"/>
    <row r="6" spans="1:6" ht="20.25" customHeight="1" x14ac:dyDescent="0.3">
      <c r="A6" s="3" t="s">
        <v>15</v>
      </c>
      <c r="B6" s="4" t="s">
        <v>16</v>
      </c>
      <c r="C6" s="4" t="s">
        <v>17</v>
      </c>
      <c r="D6" s="4" t="s">
        <v>45</v>
      </c>
      <c r="E6" s="5" t="s">
        <v>46</v>
      </c>
      <c r="F6" s="6" t="s">
        <v>18</v>
      </c>
    </row>
    <row r="7" spans="1:6" ht="18" customHeight="1" x14ac:dyDescent="0.3">
      <c r="A7" s="7"/>
      <c r="B7" s="8"/>
      <c r="C7" s="8" t="s">
        <v>47</v>
      </c>
      <c r="D7" s="9">
        <v>5490116</v>
      </c>
      <c r="E7" s="10"/>
      <c r="F7" s="11"/>
    </row>
    <row r="8" spans="1:6" ht="18" customHeight="1" x14ac:dyDescent="0.3">
      <c r="A8" s="12">
        <v>43101</v>
      </c>
      <c r="B8" s="13" t="s">
        <v>20</v>
      </c>
      <c r="C8" s="14" t="s">
        <v>13</v>
      </c>
      <c r="D8" s="15"/>
      <c r="E8" s="16">
        <v>375510</v>
      </c>
      <c r="F8" s="17"/>
    </row>
    <row r="9" spans="1:6" x14ac:dyDescent="0.3">
      <c r="A9" s="12">
        <v>43104</v>
      </c>
      <c r="B9" s="13" t="s">
        <v>19</v>
      </c>
      <c r="C9" s="14" t="s">
        <v>21</v>
      </c>
      <c r="D9" s="16">
        <v>2000000</v>
      </c>
      <c r="E9" s="16"/>
      <c r="F9" s="17"/>
    </row>
    <row r="10" spans="1:6" x14ac:dyDescent="0.3">
      <c r="A10" s="12">
        <v>43104</v>
      </c>
      <c r="B10" s="13" t="s">
        <v>20</v>
      </c>
      <c r="C10" s="14" t="s">
        <v>22</v>
      </c>
      <c r="D10" s="15"/>
      <c r="E10" s="16">
        <v>148200</v>
      </c>
      <c r="F10" s="17"/>
    </row>
    <row r="11" spans="1:6" x14ac:dyDescent="0.3">
      <c r="A11" s="12">
        <v>43105</v>
      </c>
      <c r="B11" s="13" t="s">
        <v>20</v>
      </c>
      <c r="C11" s="14" t="s">
        <v>3</v>
      </c>
      <c r="D11" s="15"/>
      <c r="E11" s="16">
        <v>6000</v>
      </c>
      <c r="F11" s="17"/>
    </row>
    <row r="12" spans="1:6" x14ac:dyDescent="0.3">
      <c r="A12" s="12">
        <v>43105</v>
      </c>
      <c r="B12" s="13" t="s">
        <v>20</v>
      </c>
      <c r="C12" s="14" t="s">
        <v>0</v>
      </c>
      <c r="D12" s="15"/>
      <c r="E12" s="16">
        <v>23800</v>
      </c>
      <c r="F12" s="17"/>
    </row>
    <row r="13" spans="1:6" x14ac:dyDescent="0.3">
      <c r="A13" s="12">
        <v>43107</v>
      </c>
      <c r="B13" s="13" t="s">
        <v>20</v>
      </c>
      <c r="C13" s="14" t="s">
        <v>23</v>
      </c>
      <c r="D13" s="15"/>
      <c r="E13" s="16">
        <v>50000</v>
      </c>
      <c r="F13" s="17"/>
    </row>
    <row r="14" spans="1:6" x14ac:dyDescent="0.3">
      <c r="A14" s="12">
        <v>43108</v>
      </c>
      <c r="B14" s="13" t="s">
        <v>20</v>
      </c>
      <c r="C14" s="14" t="s">
        <v>6</v>
      </c>
      <c r="D14" s="15"/>
      <c r="E14" s="16">
        <v>1024600</v>
      </c>
      <c r="F14" s="17"/>
    </row>
    <row r="15" spans="1:6" x14ac:dyDescent="0.3">
      <c r="A15" s="12">
        <v>43109</v>
      </c>
      <c r="B15" s="13" t="s">
        <v>20</v>
      </c>
      <c r="C15" s="14" t="s">
        <v>22</v>
      </c>
      <c r="D15" s="15"/>
      <c r="E15" s="16">
        <v>5300</v>
      </c>
      <c r="F15" s="17"/>
    </row>
    <row r="16" spans="1:6" x14ac:dyDescent="0.3">
      <c r="A16" s="12">
        <v>43109</v>
      </c>
      <c r="B16" s="13" t="s">
        <v>20</v>
      </c>
      <c r="C16" s="14" t="s">
        <v>24</v>
      </c>
      <c r="D16" s="15"/>
      <c r="E16" s="16">
        <v>100000</v>
      </c>
      <c r="F16" s="17"/>
    </row>
    <row r="17" spans="1:6" x14ac:dyDescent="0.3">
      <c r="A17" s="12">
        <v>43111</v>
      </c>
      <c r="B17" s="13" t="s">
        <v>20</v>
      </c>
      <c r="C17" s="14" t="s">
        <v>25</v>
      </c>
      <c r="D17" s="15"/>
      <c r="E17" s="16">
        <v>25000</v>
      </c>
      <c r="F17" s="17"/>
    </row>
    <row r="18" spans="1:6" x14ac:dyDescent="0.3">
      <c r="A18" s="12">
        <v>43113</v>
      </c>
      <c r="B18" s="13" t="s">
        <v>20</v>
      </c>
      <c r="C18" s="14" t="s">
        <v>22</v>
      </c>
      <c r="D18" s="15"/>
      <c r="E18" s="16">
        <v>8070</v>
      </c>
      <c r="F18" s="17"/>
    </row>
    <row r="19" spans="1:6" x14ac:dyDescent="0.3">
      <c r="A19" s="12">
        <v>43116</v>
      </c>
      <c r="B19" s="13" t="s">
        <v>20</v>
      </c>
      <c r="C19" s="14" t="s">
        <v>9</v>
      </c>
      <c r="D19" s="15"/>
      <c r="E19" s="16">
        <v>60500</v>
      </c>
      <c r="F19" s="17"/>
    </row>
    <row r="20" spans="1:6" x14ac:dyDescent="0.3">
      <c r="A20" s="12">
        <v>43117</v>
      </c>
      <c r="B20" s="13" t="s">
        <v>20</v>
      </c>
      <c r="C20" s="14" t="s">
        <v>24</v>
      </c>
      <c r="D20" s="15"/>
      <c r="E20" s="16">
        <v>78600</v>
      </c>
      <c r="F20" s="17"/>
    </row>
    <row r="21" spans="1:6" x14ac:dyDescent="0.3">
      <c r="A21" s="12">
        <v>43118</v>
      </c>
      <c r="B21" s="13" t="s">
        <v>20</v>
      </c>
      <c r="C21" s="14" t="s">
        <v>24</v>
      </c>
      <c r="D21" s="15"/>
      <c r="E21" s="16">
        <v>80000</v>
      </c>
      <c r="F21" s="17"/>
    </row>
    <row r="22" spans="1:6" x14ac:dyDescent="0.3">
      <c r="A22" s="12">
        <v>43119</v>
      </c>
      <c r="B22" s="13" t="s">
        <v>20</v>
      </c>
      <c r="C22" s="14" t="s">
        <v>5</v>
      </c>
      <c r="D22" s="15"/>
      <c r="E22" s="16">
        <v>50000</v>
      </c>
      <c r="F22" s="17"/>
    </row>
    <row r="23" spans="1:6" x14ac:dyDescent="0.3">
      <c r="A23" s="12">
        <v>43123</v>
      </c>
      <c r="B23" s="13" t="s">
        <v>19</v>
      </c>
      <c r="C23" s="14" t="s">
        <v>26</v>
      </c>
      <c r="D23" s="16">
        <v>1000000</v>
      </c>
      <c r="E23" s="16"/>
      <c r="F23" s="17"/>
    </row>
    <row r="24" spans="1:6" x14ac:dyDescent="0.3">
      <c r="A24" s="12">
        <v>43123</v>
      </c>
      <c r="B24" s="13" t="s">
        <v>20</v>
      </c>
      <c r="C24" s="14" t="s">
        <v>23</v>
      </c>
      <c r="D24" s="15"/>
      <c r="E24" s="16">
        <v>122000</v>
      </c>
      <c r="F24" s="17"/>
    </row>
    <row r="25" spans="1:6" x14ac:dyDescent="0.3">
      <c r="A25" s="12">
        <v>43124</v>
      </c>
      <c r="B25" s="13" t="s">
        <v>19</v>
      </c>
      <c r="C25" s="14" t="s">
        <v>21</v>
      </c>
      <c r="D25" s="16">
        <v>4000000</v>
      </c>
      <c r="E25" s="16"/>
      <c r="F25" s="17"/>
    </row>
    <row r="26" spans="1:6" x14ac:dyDescent="0.3">
      <c r="A26" s="12">
        <v>43124</v>
      </c>
      <c r="B26" s="13" t="s">
        <v>20</v>
      </c>
      <c r="C26" s="14" t="s">
        <v>4</v>
      </c>
      <c r="D26" s="15"/>
      <c r="E26" s="16">
        <v>4000000</v>
      </c>
      <c r="F26" s="17"/>
    </row>
    <row r="27" spans="1:6" x14ac:dyDescent="0.3">
      <c r="A27" s="12">
        <v>24</v>
      </c>
      <c r="B27" s="13" t="s">
        <v>20</v>
      </c>
      <c r="C27" s="14" t="s">
        <v>6</v>
      </c>
      <c r="D27" s="15"/>
      <c r="E27" s="16">
        <v>45000</v>
      </c>
      <c r="F27" s="17"/>
    </row>
    <row r="28" spans="1:6" x14ac:dyDescent="0.3">
      <c r="A28" s="12">
        <v>43125</v>
      </c>
      <c r="B28" s="13" t="s">
        <v>20</v>
      </c>
      <c r="C28" s="14" t="s">
        <v>51</v>
      </c>
      <c r="D28" s="15"/>
      <c r="E28" s="16">
        <v>10000</v>
      </c>
      <c r="F28" s="17"/>
    </row>
    <row r="29" spans="1:6" x14ac:dyDescent="0.3">
      <c r="A29" s="12">
        <v>43125</v>
      </c>
      <c r="B29" s="13" t="s">
        <v>19</v>
      </c>
      <c r="C29" s="14" t="s">
        <v>27</v>
      </c>
      <c r="D29" s="16">
        <v>31680</v>
      </c>
      <c r="E29" s="16"/>
      <c r="F29" s="17"/>
    </row>
    <row r="30" spans="1:6" x14ac:dyDescent="0.3">
      <c r="A30" s="12">
        <v>43125</v>
      </c>
      <c r="B30" s="13" t="s">
        <v>20</v>
      </c>
      <c r="C30" s="14" t="s">
        <v>28</v>
      </c>
      <c r="D30" s="15"/>
      <c r="E30" s="16">
        <v>31680</v>
      </c>
      <c r="F30" s="17"/>
    </row>
    <row r="31" spans="1:6" x14ac:dyDescent="0.3">
      <c r="A31" s="12">
        <v>43125</v>
      </c>
      <c r="B31" s="13" t="s">
        <v>20</v>
      </c>
      <c r="C31" s="14" t="s">
        <v>23</v>
      </c>
      <c r="D31" s="15"/>
      <c r="E31" s="16">
        <v>50000</v>
      </c>
      <c r="F31" s="17"/>
    </row>
    <row r="32" spans="1:6" x14ac:dyDescent="0.3">
      <c r="A32" s="12">
        <v>43125</v>
      </c>
      <c r="B32" s="13" t="s">
        <v>20</v>
      </c>
      <c r="C32" s="14" t="s">
        <v>29</v>
      </c>
      <c r="D32" s="15"/>
      <c r="E32" s="16">
        <v>1000000</v>
      </c>
      <c r="F32" s="17"/>
    </row>
    <row r="33" spans="1:6" x14ac:dyDescent="0.3">
      <c r="A33" s="12">
        <v>43126</v>
      </c>
      <c r="B33" s="13" t="s">
        <v>20</v>
      </c>
      <c r="C33" s="14" t="s">
        <v>1</v>
      </c>
      <c r="D33" s="15"/>
      <c r="E33" s="16">
        <v>130000</v>
      </c>
      <c r="F33" s="17"/>
    </row>
    <row r="34" spans="1:6" x14ac:dyDescent="0.3">
      <c r="A34" s="12">
        <v>43131</v>
      </c>
      <c r="B34" s="13" t="s">
        <v>19</v>
      </c>
      <c r="C34" s="14" t="s">
        <v>26</v>
      </c>
      <c r="D34" s="16">
        <v>910960</v>
      </c>
      <c r="E34" s="16"/>
      <c r="F34" s="17"/>
    </row>
    <row r="35" spans="1:6" x14ac:dyDescent="0.3">
      <c r="A35" s="12">
        <v>43131</v>
      </c>
      <c r="B35" s="13" t="s">
        <v>20</v>
      </c>
      <c r="C35" s="14" t="s">
        <v>13</v>
      </c>
      <c r="D35" s="15"/>
      <c r="E35" s="16">
        <v>380710</v>
      </c>
      <c r="F35" s="17"/>
    </row>
    <row r="36" spans="1:6" x14ac:dyDescent="0.3">
      <c r="A36" s="12">
        <v>43131</v>
      </c>
      <c r="B36" s="13" t="s">
        <v>20</v>
      </c>
      <c r="C36" s="14" t="s">
        <v>9</v>
      </c>
      <c r="D36" s="15"/>
      <c r="E36" s="16">
        <v>8060</v>
      </c>
      <c r="F36" s="17"/>
    </row>
    <row r="37" spans="1:6" x14ac:dyDescent="0.3">
      <c r="A37" s="18">
        <v>43131</v>
      </c>
      <c r="B37" s="19" t="s">
        <v>20</v>
      </c>
      <c r="C37" s="20" t="s">
        <v>24</v>
      </c>
      <c r="D37" s="21"/>
      <c r="E37" s="22">
        <v>100000</v>
      </c>
      <c r="F37" s="23"/>
    </row>
    <row r="38" spans="1:6" x14ac:dyDescent="0.3">
      <c r="A38" s="24" t="s">
        <v>48</v>
      </c>
      <c r="B38" s="25"/>
      <c r="C38" s="26" t="s">
        <v>49</v>
      </c>
      <c r="D38" s="27">
        <f>SUM(D8:D37)</f>
        <v>7942640</v>
      </c>
      <c r="E38" s="27">
        <f>SUM(E8:E37)</f>
        <v>7913030</v>
      </c>
      <c r="F38" s="28"/>
    </row>
    <row r="39" spans="1:6" x14ac:dyDescent="0.3">
      <c r="A39" s="29" t="s">
        <v>50</v>
      </c>
      <c r="B39" s="30"/>
      <c r="C39" s="31" t="s">
        <v>49</v>
      </c>
      <c r="D39" s="32">
        <f>D7+D38</f>
        <v>13432756</v>
      </c>
      <c r="E39" s="32">
        <f>E7+E38</f>
        <v>7913030</v>
      </c>
      <c r="F39" s="33"/>
    </row>
    <row r="40" spans="1:6" x14ac:dyDescent="0.3">
      <c r="A40" s="34">
        <v>43136</v>
      </c>
      <c r="B40" s="35" t="s">
        <v>20</v>
      </c>
      <c r="C40" s="36" t="s">
        <v>23</v>
      </c>
      <c r="D40" s="37"/>
      <c r="E40" s="38">
        <v>50000</v>
      </c>
      <c r="F40" s="39"/>
    </row>
    <row r="41" spans="1:6" x14ac:dyDescent="0.3">
      <c r="A41" s="12">
        <v>43138</v>
      </c>
      <c r="B41" s="13" t="s">
        <v>20</v>
      </c>
      <c r="C41" s="14" t="s">
        <v>5</v>
      </c>
      <c r="D41" s="15"/>
      <c r="E41" s="16">
        <v>100000</v>
      </c>
      <c r="F41" s="17"/>
    </row>
    <row r="42" spans="1:6" x14ac:dyDescent="0.3">
      <c r="A42" s="12">
        <v>43139</v>
      </c>
      <c r="B42" s="13" t="s">
        <v>20</v>
      </c>
      <c r="C42" s="14" t="s">
        <v>5</v>
      </c>
      <c r="D42" s="15"/>
      <c r="E42" s="16">
        <v>100000</v>
      </c>
      <c r="F42" s="17"/>
    </row>
    <row r="43" spans="1:6" x14ac:dyDescent="0.3">
      <c r="A43" s="12">
        <v>43139</v>
      </c>
      <c r="B43" s="13" t="s">
        <v>20</v>
      </c>
      <c r="C43" s="14" t="s">
        <v>30</v>
      </c>
      <c r="D43" s="15"/>
      <c r="E43" s="16">
        <v>23400</v>
      </c>
      <c r="F43" s="17"/>
    </row>
    <row r="44" spans="1:6" x14ac:dyDescent="0.3">
      <c r="A44" s="12">
        <v>43142</v>
      </c>
      <c r="B44" s="13" t="s">
        <v>20</v>
      </c>
      <c r="C44" s="14" t="s">
        <v>5</v>
      </c>
      <c r="D44" s="15"/>
      <c r="E44" s="16">
        <v>50000</v>
      </c>
      <c r="F44" s="17"/>
    </row>
    <row r="45" spans="1:6" x14ac:dyDescent="0.3">
      <c r="A45" s="12">
        <v>43144</v>
      </c>
      <c r="B45" s="13" t="s">
        <v>20</v>
      </c>
      <c r="C45" s="14" t="s">
        <v>23</v>
      </c>
      <c r="D45" s="15"/>
      <c r="E45" s="16">
        <v>50000</v>
      </c>
      <c r="F45" s="17"/>
    </row>
    <row r="46" spans="1:6" x14ac:dyDescent="0.3">
      <c r="A46" s="12">
        <v>43146</v>
      </c>
      <c r="B46" s="13" t="s">
        <v>20</v>
      </c>
      <c r="C46" s="14" t="s">
        <v>9</v>
      </c>
      <c r="D46" s="15"/>
      <c r="E46" s="16">
        <v>49500</v>
      </c>
      <c r="F46" s="17"/>
    </row>
    <row r="47" spans="1:6" x14ac:dyDescent="0.3">
      <c r="A47" s="12">
        <v>43152</v>
      </c>
      <c r="B47" s="13" t="s">
        <v>20</v>
      </c>
      <c r="C47" s="14" t="s">
        <v>23</v>
      </c>
      <c r="D47" s="15"/>
      <c r="E47" s="16">
        <v>50000</v>
      </c>
      <c r="F47" s="17"/>
    </row>
    <row r="48" spans="1:6" x14ac:dyDescent="0.3">
      <c r="A48" s="12">
        <v>43152</v>
      </c>
      <c r="B48" s="13" t="s">
        <v>20</v>
      </c>
      <c r="C48" s="14" t="s">
        <v>23</v>
      </c>
      <c r="D48" s="15"/>
      <c r="E48" s="16">
        <v>38000</v>
      </c>
      <c r="F48" s="17"/>
    </row>
    <row r="49" spans="1:6" x14ac:dyDescent="0.3">
      <c r="A49" s="12">
        <v>43155</v>
      </c>
      <c r="B49" s="13" t="s">
        <v>19</v>
      </c>
      <c r="C49" s="14" t="s">
        <v>26</v>
      </c>
      <c r="D49" s="16">
        <v>1000000</v>
      </c>
      <c r="E49" s="16"/>
      <c r="F49" s="17"/>
    </row>
    <row r="50" spans="1:6" x14ac:dyDescent="0.3">
      <c r="A50" s="12">
        <v>43156</v>
      </c>
      <c r="B50" s="13" t="s">
        <v>20</v>
      </c>
      <c r="C50" s="14" t="s">
        <v>5</v>
      </c>
      <c r="D50" s="15"/>
      <c r="E50" s="16">
        <v>50000</v>
      </c>
      <c r="F50" s="17"/>
    </row>
    <row r="51" spans="1:6" x14ac:dyDescent="0.3">
      <c r="A51" s="12">
        <v>43158</v>
      </c>
      <c r="B51" s="13" t="s">
        <v>19</v>
      </c>
      <c r="C51" s="14" t="s">
        <v>31</v>
      </c>
      <c r="D51" s="16">
        <v>42240</v>
      </c>
      <c r="E51" s="16"/>
      <c r="F51" s="17"/>
    </row>
    <row r="52" spans="1:6" x14ac:dyDescent="0.3">
      <c r="A52" s="12">
        <v>43158</v>
      </c>
      <c r="B52" s="13" t="s">
        <v>20</v>
      </c>
      <c r="C52" s="14" t="s">
        <v>28</v>
      </c>
      <c r="D52" s="15"/>
      <c r="E52" s="16">
        <v>42240</v>
      </c>
      <c r="F52" s="17"/>
    </row>
    <row r="53" spans="1:6" x14ac:dyDescent="0.3">
      <c r="A53" s="12">
        <v>43158</v>
      </c>
      <c r="B53" s="13" t="s">
        <v>20</v>
      </c>
      <c r="C53" s="14" t="s">
        <v>11</v>
      </c>
      <c r="D53" s="15"/>
      <c r="E53" s="16">
        <v>10000</v>
      </c>
      <c r="F53" s="17"/>
    </row>
    <row r="54" spans="1:6" x14ac:dyDescent="0.3">
      <c r="A54" s="12">
        <v>43158</v>
      </c>
      <c r="B54" s="13" t="s">
        <v>20</v>
      </c>
      <c r="C54" s="14" t="s">
        <v>23</v>
      </c>
      <c r="D54" s="15"/>
      <c r="E54" s="16">
        <v>50000</v>
      </c>
      <c r="F54" s="17"/>
    </row>
    <row r="55" spans="1:6" x14ac:dyDescent="0.3">
      <c r="A55" s="12">
        <v>43158</v>
      </c>
      <c r="B55" s="13" t="s">
        <v>20</v>
      </c>
      <c r="C55" s="14" t="s">
        <v>0</v>
      </c>
      <c r="D55" s="15"/>
      <c r="E55" s="16">
        <v>9750</v>
      </c>
      <c r="F55" s="17"/>
    </row>
    <row r="56" spans="1:6" x14ac:dyDescent="0.3">
      <c r="A56" s="12">
        <v>43159</v>
      </c>
      <c r="B56" s="13" t="s">
        <v>19</v>
      </c>
      <c r="C56" s="14" t="s">
        <v>26</v>
      </c>
      <c r="D56" s="16">
        <v>752200</v>
      </c>
      <c r="E56" s="16"/>
      <c r="F56" s="17"/>
    </row>
    <row r="57" spans="1:6" x14ac:dyDescent="0.3">
      <c r="A57" s="12">
        <v>43159</v>
      </c>
      <c r="B57" s="13" t="s">
        <v>20</v>
      </c>
      <c r="C57" s="14" t="s">
        <v>13</v>
      </c>
      <c r="D57" s="15"/>
      <c r="E57" s="16">
        <v>382270</v>
      </c>
      <c r="F57" s="17"/>
    </row>
    <row r="58" spans="1:6" x14ac:dyDescent="0.3">
      <c r="A58" s="12">
        <v>43159</v>
      </c>
      <c r="B58" s="13" t="s">
        <v>20</v>
      </c>
      <c r="C58" s="14" t="s">
        <v>9</v>
      </c>
      <c r="D58" s="15"/>
      <c r="E58" s="16">
        <v>7020</v>
      </c>
      <c r="F58" s="17"/>
    </row>
    <row r="59" spans="1:6" x14ac:dyDescent="0.3">
      <c r="A59" s="12">
        <v>43159</v>
      </c>
      <c r="B59" s="13" t="s">
        <v>20</v>
      </c>
      <c r="C59" s="14" t="s">
        <v>30</v>
      </c>
      <c r="D59" s="15"/>
      <c r="E59" s="16">
        <v>42500</v>
      </c>
      <c r="F59" s="17"/>
    </row>
    <row r="60" spans="1:6" x14ac:dyDescent="0.3">
      <c r="A60" s="40">
        <v>43159</v>
      </c>
      <c r="B60" s="41" t="s">
        <v>20</v>
      </c>
      <c r="C60" s="42" t="s">
        <v>32</v>
      </c>
      <c r="D60" s="43"/>
      <c r="E60" s="44">
        <v>130000</v>
      </c>
      <c r="F60" s="45"/>
    </row>
    <row r="61" spans="1:6" x14ac:dyDescent="0.3">
      <c r="A61" s="24" t="s">
        <v>48</v>
      </c>
      <c r="B61" s="25"/>
      <c r="C61" s="26" t="s">
        <v>49</v>
      </c>
      <c r="D61" s="27">
        <f>SUM(D40:D60)</f>
        <v>1794440</v>
      </c>
      <c r="E61" s="27">
        <f>SUM(E40:E60)</f>
        <v>1234680</v>
      </c>
      <c r="F61" s="28"/>
    </row>
    <row r="62" spans="1:6" x14ac:dyDescent="0.3">
      <c r="A62" s="29" t="s">
        <v>50</v>
      </c>
      <c r="B62" s="30"/>
      <c r="C62" s="31" t="s">
        <v>49</v>
      </c>
      <c r="D62" s="32">
        <f>D39+D61</f>
        <v>15227196</v>
      </c>
      <c r="E62" s="32">
        <f>E39+E61</f>
        <v>9147710</v>
      </c>
      <c r="F62" s="33"/>
    </row>
    <row r="63" spans="1:6" x14ac:dyDescent="0.3">
      <c r="A63" s="34">
        <v>43167</v>
      </c>
      <c r="B63" s="35" t="s">
        <v>20</v>
      </c>
      <c r="C63" s="36" t="s">
        <v>23</v>
      </c>
      <c r="D63" s="37"/>
      <c r="E63" s="38">
        <v>50000</v>
      </c>
      <c r="F63" s="39"/>
    </row>
    <row r="64" spans="1:6" x14ac:dyDescent="0.3">
      <c r="A64" s="12">
        <v>43171</v>
      </c>
      <c r="B64" s="13" t="s">
        <v>19</v>
      </c>
      <c r="C64" s="14" t="s">
        <v>26</v>
      </c>
      <c r="D64" s="16">
        <v>100000</v>
      </c>
      <c r="E64" s="16"/>
      <c r="F64" s="17"/>
    </row>
    <row r="65" spans="1:6" x14ac:dyDescent="0.3">
      <c r="A65" s="12">
        <v>43174</v>
      </c>
      <c r="B65" s="13" t="s">
        <v>20</v>
      </c>
      <c r="C65" s="14" t="s">
        <v>9</v>
      </c>
      <c r="D65" s="15"/>
      <c r="E65" s="16">
        <v>49500</v>
      </c>
      <c r="F65" s="17"/>
    </row>
    <row r="66" spans="1:6" x14ac:dyDescent="0.3">
      <c r="A66" s="12">
        <v>43174</v>
      </c>
      <c r="B66" s="13" t="s">
        <v>20</v>
      </c>
      <c r="C66" s="14" t="s">
        <v>23</v>
      </c>
      <c r="D66" s="15"/>
      <c r="E66" s="16">
        <v>50000</v>
      </c>
      <c r="F66" s="17"/>
    </row>
    <row r="67" spans="1:6" x14ac:dyDescent="0.3">
      <c r="A67" s="12">
        <v>43180</v>
      </c>
      <c r="B67" s="13" t="s">
        <v>20</v>
      </c>
      <c r="C67" s="14" t="s">
        <v>23</v>
      </c>
      <c r="D67" s="15"/>
      <c r="E67" s="16">
        <v>50000</v>
      </c>
      <c r="F67" s="17"/>
    </row>
    <row r="68" spans="1:6" x14ac:dyDescent="0.3">
      <c r="A68" s="12">
        <v>43180</v>
      </c>
      <c r="B68" s="13" t="s">
        <v>20</v>
      </c>
      <c r="C68" s="14" t="s">
        <v>30</v>
      </c>
      <c r="D68" s="15"/>
      <c r="E68" s="16">
        <v>18000</v>
      </c>
      <c r="F68" s="17"/>
    </row>
    <row r="69" spans="1:6" x14ac:dyDescent="0.3">
      <c r="A69" s="12">
        <v>43181</v>
      </c>
      <c r="B69" s="13" t="s">
        <v>20</v>
      </c>
      <c r="C69" s="14" t="s">
        <v>33</v>
      </c>
      <c r="D69" s="15"/>
      <c r="E69" s="16">
        <v>200000</v>
      </c>
      <c r="F69" s="17"/>
    </row>
    <row r="70" spans="1:6" x14ac:dyDescent="0.3">
      <c r="A70" s="12">
        <v>43182</v>
      </c>
      <c r="B70" s="13" t="s">
        <v>20</v>
      </c>
      <c r="C70" s="14" t="s">
        <v>2</v>
      </c>
      <c r="D70" s="15"/>
      <c r="E70" s="16">
        <v>50380</v>
      </c>
      <c r="F70" s="17"/>
    </row>
    <row r="71" spans="1:6" x14ac:dyDescent="0.3">
      <c r="A71" s="12">
        <v>43183</v>
      </c>
      <c r="B71" s="13" t="s">
        <v>19</v>
      </c>
      <c r="C71" s="14" t="s">
        <v>26</v>
      </c>
      <c r="D71" s="16">
        <v>1000000</v>
      </c>
      <c r="E71" s="16"/>
      <c r="F71" s="17"/>
    </row>
    <row r="72" spans="1:6" x14ac:dyDescent="0.3">
      <c r="A72" s="12">
        <v>43184</v>
      </c>
      <c r="B72" s="13" t="s">
        <v>20</v>
      </c>
      <c r="C72" s="14" t="s">
        <v>1</v>
      </c>
      <c r="D72" s="15"/>
      <c r="E72" s="16">
        <v>130000</v>
      </c>
      <c r="F72" s="17"/>
    </row>
    <row r="73" spans="1:6" x14ac:dyDescent="0.3">
      <c r="A73" s="12">
        <v>43185</v>
      </c>
      <c r="B73" s="13" t="s">
        <v>20</v>
      </c>
      <c r="C73" s="14" t="s">
        <v>30</v>
      </c>
      <c r="D73" s="15"/>
      <c r="E73" s="16">
        <v>10800</v>
      </c>
      <c r="F73" s="17"/>
    </row>
    <row r="74" spans="1:6" x14ac:dyDescent="0.3">
      <c r="A74" s="12">
        <v>43185</v>
      </c>
      <c r="B74" s="13" t="s">
        <v>20</v>
      </c>
      <c r="C74" s="14" t="s">
        <v>34</v>
      </c>
      <c r="D74" s="15"/>
      <c r="E74" s="16">
        <v>1040000</v>
      </c>
      <c r="F74" s="17"/>
    </row>
    <row r="75" spans="1:6" x14ac:dyDescent="0.3">
      <c r="A75" s="12">
        <v>43186</v>
      </c>
      <c r="B75" s="13" t="s">
        <v>19</v>
      </c>
      <c r="C75" s="14" t="s">
        <v>27</v>
      </c>
      <c r="D75" s="16">
        <v>42240</v>
      </c>
      <c r="E75" s="16"/>
      <c r="F75" s="17"/>
    </row>
    <row r="76" spans="1:6" x14ac:dyDescent="0.3">
      <c r="A76" s="12">
        <v>43186</v>
      </c>
      <c r="B76" s="13" t="s">
        <v>20</v>
      </c>
      <c r="C76" s="14" t="s">
        <v>28</v>
      </c>
      <c r="D76" s="15"/>
      <c r="E76" s="16">
        <v>42240</v>
      </c>
      <c r="F76" s="17"/>
    </row>
    <row r="77" spans="1:6" x14ac:dyDescent="0.3">
      <c r="A77" s="12">
        <v>43186</v>
      </c>
      <c r="B77" s="13" t="s">
        <v>20</v>
      </c>
      <c r="C77" s="14" t="s">
        <v>11</v>
      </c>
      <c r="D77" s="15"/>
      <c r="E77" s="16">
        <v>10000</v>
      </c>
      <c r="F77" s="17"/>
    </row>
    <row r="78" spans="1:6" x14ac:dyDescent="0.3">
      <c r="A78" s="12">
        <v>43190</v>
      </c>
      <c r="B78" s="13" t="s">
        <v>19</v>
      </c>
      <c r="C78" s="14" t="s">
        <v>26</v>
      </c>
      <c r="D78" s="16">
        <v>920460</v>
      </c>
      <c r="E78" s="16"/>
      <c r="F78" s="17"/>
    </row>
    <row r="79" spans="1:6" x14ac:dyDescent="0.3">
      <c r="A79" s="12">
        <v>43190</v>
      </c>
      <c r="B79" s="13" t="s">
        <v>20</v>
      </c>
      <c r="C79" s="14" t="s">
        <v>35</v>
      </c>
      <c r="D79" s="15"/>
      <c r="E79" s="16">
        <v>381910</v>
      </c>
      <c r="F79" s="17"/>
    </row>
    <row r="80" spans="1:6" x14ac:dyDescent="0.3">
      <c r="A80" s="12">
        <v>43190</v>
      </c>
      <c r="B80" s="13" t="s">
        <v>20</v>
      </c>
      <c r="C80" s="14" t="s">
        <v>9</v>
      </c>
      <c r="D80" s="15"/>
      <c r="E80" s="16">
        <v>8450</v>
      </c>
      <c r="F80" s="17"/>
    </row>
    <row r="81" spans="1:6" x14ac:dyDescent="0.3">
      <c r="A81" s="40">
        <v>43190</v>
      </c>
      <c r="B81" s="41" t="s">
        <v>20</v>
      </c>
      <c r="C81" s="42" t="s">
        <v>23</v>
      </c>
      <c r="D81" s="43"/>
      <c r="E81" s="44">
        <v>30000</v>
      </c>
      <c r="F81" s="45"/>
    </row>
    <row r="82" spans="1:6" x14ac:dyDescent="0.3">
      <c r="A82" s="24" t="s">
        <v>48</v>
      </c>
      <c r="B82" s="25"/>
      <c r="C82" s="26" t="s">
        <v>49</v>
      </c>
      <c r="D82" s="27">
        <f>SUM(D63:D81)</f>
        <v>2062700</v>
      </c>
      <c r="E82" s="27">
        <f>SUM(E63:E81)</f>
        <v>2121280</v>
      </c>
      <c r="F82" s="28"/>
    </row>
    <row r="83" spans="1:6" x14ac:dyDescent="0.3">
      <c r="A83" s="29" t="s">
        <v>50</v>
      </c>
      <c r="B83" s="30"/>
      <c r="C83" s="31" t="s">
        <v>49</v>
      </c>
      <c r="D83" s="32">
        <f>D62+D82</f>
        <v>17289896</v>
      </c>
      <c r="E83" s="32">
        <f>E62+E82</f>
        <v>11268990</v>
      </c>
      <c r="F83" s="33"/>
    </row>
    <row r="84" spans="1:6" x14ac:dyDescent="0.3">
      <c r="A84" s="34">
        <v>43192</v>
      </c>
      <c r="B84" s="35" t="s">
        <v>20</v>
      </c>
      <c r="C84" s="36" t="s">
        <v>25</v>
      </c>
      <c r="D84" s="37"/>
      <c r="E84" s="38">
        <v>20880</v>
      </c>
      <c r="F84" s="39"/>
    </row>
    <row r="85" spans="1:6" x14ac:dyDescent="0.3">
      <c r="A85" s="12">
        <v>43194</v>
      </c>
      <c r="B85" s="13" t="s">
        <v>20</v>
      </c>
      <c r="C85" s="14" t="s">
        <v>23</v>
      </c>
      <c r="D85" s="15"/>
      <c r="E85" s="16">
        <v>50000</v>
      </c>
      <c r="F85" s="17"/>
    </row>
    <row r="86" spans="1:6" x14ac:dyDescent="0.3">
      <c r="A86" s="12">
        <v>43203</v>
      </c>
      <c r="B86" s="13" t="s">
        <v>19</v>
      </c>
      <c r="C86" s="14" t="s">
        <v>26</v>
      </c>
      <c r="D86" s="16">
        <v>700000</v>
      </c>
      <c r="E86" s="16"/>
      <c r="F86" s="17"/>
    </row>
    <row r="87" spans="1:6" x14ac:dyDescent="0.3">
      <c r="A87" s="12">
        <v>43207</v>
      </c>
      <c r="B87" s="13" t="s">
        <v>20</v>
      </c>
      <c r="C87" s="14" t="s">
        <v>9</v>
      </c>
      <c r="D87" s="15"/>
      <c r="E87" s="16">
        <v>60500</v>
      </c>
      <c r="F87" s="17"/>
    </row>
    <row r="88" spans="1:6" x14ac:dyDescent="0.3">
      <c r="A88" s="12">
        <v>43208</v>
      </c>
      <c r="B88" s="13" t="s">
        <v>20</v>
      </c>
      <c r="C88" s="14" t="s">
        <v>24</v>
      </c>
      <c r="D88" s="15"/>
      <c r="E88" s="16">
        <v>69837</v>
      </c>
      <c r="F88" s="17"/>
    </row>
    <row r="89" spans="1:6" x14ac:dyDescent="0.3">
      <c r="A89" s="12">
        <v>43209</v>
      </c>
      <c r="B89" s="13" t="s">
        <v>19</v>
      </c>
      <c r="C89" s="14" t="s">
        <v>27</v>
      </c>
      <c r="D89" s="16">
        <v>14219</v>
      </c>
      <c r="E89" s="16"/>
      <c r="F89" s="17"/>
    </row>
    <row r="90" spans="1:6" x14ac:dyDescent="0.3">
      <c r="A90" s="12">
        <v>43209</v>
      </c>
      <c r="B90" s="13" t="s">
        <v>20</v>
      </c>
      <c r="C90" s="14" t="s">
        <v>25</v>
      </c>
      <c r="D90" s="15"/>
      <c r="E90" s="16">
        <v>20020</v>
      </c>
      <c r="F90" s="17"/>
    </row>
    <row r="91" spans="1:6" x14ac:dyDescent="0.3">
      <c r="A91" s="12">
        <v>43209</v>
      </c>
      <c r="B91" s="13" t="s">
        <v>20</v>
      </c>
      <c r="C91" s="14" t="s">
        <v>24</v>
      </c>
      <c r="D91" s="15"/>
      <c r="E91" s="16">
        <v>85100</v>
      </c>
      <c r="F91" s="17"/>
    </row>
    <row r="92" spans="1:6" x14ac:dyDescent="0.3">
      <c r="A92" s="12">
        <v>43209</v>
      </c>
      <c r="B92" s="13" t="s">
        <v>20</v>
      </c>
      <c r="C92" s="14" t="s">
        <v>36</v>
      </c>
      <c r="D92" s="15"/>
      <c r="E92" s="16">
        <v>524000</v>
      </c>
      <c r="F92" s="17"/>
    </row>
    <row r="93" spans="1:6" x14ac:dyDescent="0.3">
      <c r="A93" s="12">
        <v>43209</v>
      </c>
      <c r="B93" s="13" t="s">
        <v>20</v>
      </c>
      <c r="C93" s="14" t="s">
        <v>36</v>
      </c>
      <c r="D93" s="15"/>
      <c r="E93" s="16">
        <v>342000</v>
      </c>
      <c r="F93" s="17"/>
    </row>
    <row r="94" spans="1:6" x14ac:dyDescent="0.3">
      <c r="A94" s="12">
        <v>43210</v>
      </c>
      <c r="B94" s="13" t="s">
        <v>20</v>
      </c>
      <c r="C94" s="14" t="s">
        <v>5</v>
      </c>
      <c r="D94" s="15"/>
      <c r="E94" s="16">
        <v>100000</v>
      </c>
      <c r="F94" s="17"/>
    </row>
    <row r="95" spans="1:6" x14ac:dyDescent="0.3">
      <c r="A95" s="12">
        <v>43211</v>
      </c>
      <c r="B95" s="13" t="s">
        <v>20</v>
      </c>
      <c r="C95" s="14" t="s">
        <v>10</v>
      </c>
      <c r="D95" s="15"/>
      <c r="E95" s="16">
        <v>3540</v>
      </c>
      <c r="F95" s="17"/>
    </row>
    <row r="96" spans="1:6" x14ac:dyDescent="0.3">
      <c r="A96" s="12">
        <v>43214</v>
      </c>
      <c r="B96" s="13" t="s">
        <v>19</v>
      </c>
      <c r="C96" s="14" t="s">
        <v>26</v>
      </c>
      <c r="D96" s="16">
        <v>1000000</v>
      </c>
      <c r="E96" s="16"/>
      <c r="F96" s="17"/>
    </row>
    <row r="97" spans="1:6" x14ac:dyDescent="0.3">
      <c r="A97" s="12">
        <v>43215</v>
      </c>
      <c r="B97" s="13" t="s">
        <v>19</v>
      </c>
      <c r="C97" s="14" t="s">
        <v>27</v>
      </c>
      <c r="D97" s="16">
        <v>42240</v>
      </c>
      <c r="E97" s="16"/>
      <c r="F97" s="17"/>
    </row>
    <row r="98" spans="1:6" x14ac:dyDescent="0.3">
      <c r="A98" s="12">
        <v>43215</v>
      </c>
      <c r="B98" s="13" t="s">
        <v>20</v>
      </c>
      <c r="C98" s="14" t="s">
        <v>34</v>
      </c>
      <c r="D98" s="15"/>
      <c r="E98" s="16">
        <v>1040000</v>
      </c>
      <c r="F98" s="17"/>
    </row>
    <row r="99" spans="1:6" x14ac:dyDescent="0.3">
      <c r="A99" s="12">
        <v>43215</v>
      </c>
      <c r="B99" s="13" t="s">
        <v>20</v>
      </c>
      <c r="C99" s="14" t="s">
        <v>1</v>
      </c>
      <c r="D99" s="15"/>
      <c r="E99" s="16">
        <v>130000</v>
      </c>
      <c r="F99" s="17"/>
    </row>
    <row r="100" spans="1:6" x14ac:dyDescent="0.3">
      <c r="A100" s="12">
        <v>43215</v>
      </c>
      <c r="B100" s="13" t="s">
        <v>20</v>
      </c>
      <c r="C100" s="14" t="s">
        <v>28</v>
      </c>
      <c r="D100" s="15"/>
      <c r="E100" s="16">
        <v>42240</v>
      </c>
      <c r="F100" s="17"/>
    </row>
    <row r="101" spans="1:6" x14ac:dyDescent="0.3">
      <c r="A101" s="12">
        <v>43215</v>
      </c>
      <c r="B101" s="13" t="s">
        <v>20</v>
      </c>
      <c r="C101" s="14" t="s">
        <v>11</v>
      </c>
      <c r="D101" s="15"/>
      <c r="E101" s="16">
        <v>10000</v>
      </c>
      <c r="F101" s="17"/>
    </row>
    <row r="102" spans="1:6" x14ac:dyDescent="0.3">
      <c r="A102" s="12">
        <v>43216</v>
      </c>
      <c r="B102" s="13" t="s">
        <v>20</v>
      </c>
      <c r="C102" s="14" t="s">
        <v>22</v>
      </c>
      <c r="D102" s="15"/>
      <c r="E102" s="16">
        <v>2830</v>
      </c>
      <c r="F102" s="17"/>
    </row>
    <row r="103" spans="1:6" x14ac:dyDescent="0.3">
      <c r="A103" s="12">
        <v>43217</v>
      </c>
      <c r="B103" s="13" t="s">
        <v>19</v>
      </c>
      <c r="C103" s="14" t="s">
        <v>26</v>
      </c>
      <c r="D103" s="16">
        <v>30000</v>
      </c>
      <c r="E103" s="16"/>
      <c r="F103" s="17"/>
    </row>
    <row r="104" spans="1:6" x14ac:dyDescent="0.3">
      <c r="A104" s="12">
        <v>43217</v>
      </c>
      <c r="B104" s="13" t="s">
        <v>20</v>
      </c>
      <c r="C104" s="14" t="s">
        <v>23</v>
      </c>
      <c r="D104" s="15"/>
      <c r="E104" s="16">
        <v>50000</v>
      </c>
      <c r="F104" s="17"/>
    </row>
    <row r="105" spans="1:6" x14ac:dyDescent="0.3">
      <c r="A105" s="12">
        <v>43217</v>
      </c>
      <c r="B105" s="13" t="s">
        <v>20</v>
      </c>
      <c r="C105" s="14" t="s">
        <v>23</v>
      </c>
      <c r="D105" s="15"/>
      <c r="E105" s="16">
        <v>42159</v>
      </c>
      <c r="F105" s="17"/>
    </row>
    <row r="106" spans="1:6" x14ac:dyDescent="0.3">
      <c r="A106" s="12">
        <v>43219</v>
      </c>
      <c r="B106" s="13" t="s">
        <v>20</v>
      </c>
      <c r="C106" s="14" t="s">
        <v>5</v>
      </c>
      <c r="D106" s="15"/>
      <c r="E106" s="16">
        <v>100000</v>
      </c>
      <c r="F106" s="17"/>
    </row>
    <row r="107" spans="1:6" x14ac:dyDescent="0.3">
      <c r="A107" s="12">
        <v>43220</v>
      </c>
      <c r="B107" s="13" t="s">
        <v>19</v>
      </c>
      <c r="C107" s="14" t="s">
        <v>26</v>
      </c>
      <c r="D107" s="16">
        <v>1399440</v>
      </c>
      <c r="E107" s="16"/>
      <c r="F107" s="17"/>
    </row>
    <row r="108" spans="1:6" x14ac:dyDescent="0.3">
      <c r="A108" s="40">
        <v>43220</v>
      </c>
      <c r="B108" s="41" t="s">
        <v>20</v>
      </c>
      <c r="C108" s="42" t="s">
        <v>9</v>
      </c>
      <c r="D108" s="43"/>
      <c r="E108" s="44">
        <v>9490</v>
      </c>
      <c r="F108" s="45"/>
    </row>
    <row r="109" spans="1:6" x14ac:dyDescent="0.3">
      <c r="A109" s="24" t="s">
        <v>48</v>
      </c>
      <c r="B109" s="25"/>
      <c r="C109" s="26" t="s">
        <v>49</v>
      </c>
      <c r="D109" s="27">
        <f>SUM(D84:D108)</f>
        <v>3185899</v>
      </c>
      <c r="E109" s="27">
        <f>SUM(E84:E108)</f>
        <v>2702596</v>
      </c>
      <c r="F109" s="28"/>
    </row>
    <row r="110" spans="1:6" x14ac:dyDescent="0.3">
      <c r="A110" s="29" t="s">
        <v>50</v>
      </c>
      <c r="B110" s="30"/>
      <c r="C110" s="31" t="s">
        <v>49</v>
      </c>
      <c r="D110" s="32">
        <f>D83+D109</f>
        <v>20475795</v>
      </c>
      <c r="E110" s="32">
        <f>E83+E109</f>
        <v>13971586</v>
      </c>
      <c r="F110" s="33"/>
    </row>
    <row r="111" spans="1:6" x14ac:dyDescent="0.3">
      <c r="A111" s="34">
        <v>43222</v>
      </c>
      <c r="B111" s="35" t="s">
        <v>20</v>
      </c>
      <c r="C111" s="36" t="s">
        <v>5</v>
      </c>
      <c r="D111" s="37"/>
      <c r="E111" s="38">
        <v>100000</v>
      </c>
      <c r="F111" s="39"/>
    </row>
    <row r="112" spans="1:6" x14ac:dyDescent="0.3">
      <c r="A112" s="12">
        <v>43222</v>
      </c>
      <c r="B112" s="13" t="s">
        <v>20</v>
      </c>
      <c r="C112" s="14" t="s">
        <v>35</v>
      </c>
      <c r="D112" s="15"/>
      <c r="E112" s="16">
        <v>381910</v>
      </c>
      <c r="F112" s="17"/>
    </row>
    <row r="113" spans="1:6" x14ac:dyDescent="0.3">
      <c r="A113" s="12">
        <v>43224</v>
      </c>
      <c r="B113" s="13" t="s">
        <v>20</v>
      </c>
      <c r="C113" s="14" t="s">
        <v>5</v>
      </c>
      <c r="D113" s="15"/>
      <c r="E113" s="16">
        <v>50000</v>
      </c>
      <c r="F113" s="17"/>
    </row>
    <row r="114" spans="1:6" x14ac:dyDescent="0.3">
      <c r="A114" s="12">
        <v>43230</v>
      </c>
      <c r="B114" s="13" t="s">
        <v>19</v>
      </c>
      <c r="C114" s="14" t="s">
        <v>26</v>
      </c>
      <c r="D114" s="16">
        <v>1000000</v>
      </c>
      <c r="E114" s="16"/>
      <c r="F114" s="17"/>
    </row>
    <row r="115" spans="1:6" x14ac:dyDescent="0.3">
      <c r="A115" s="12">
        <v>43233</v>
      </c>
      <c r="B115" s="13" t="s">
        <v>20</v>
      </c>
      <c r="C115" s="14" t="s">
        <v>23</v>
      </c>
      <c r="D115" s="15"/>
      <c r="E115" s="16">
        <v>50000</v>
      </c>
      <c r="F115" s="17"/>
    </row>
    <row r="116" spans="1:6" x14ac:dyDescent="0.3">
      <c r="A116" s="12">
        <v>43235</v>
      </c>
      <c r="B116" s="13" t="s">
        <v>20</v>
      </c>
      <c r="C116" s="14" t="s">
        <v>23</v>
      </c>
      <c r="D116" s="15"/>
      <c r="E116" s="16">
        <v>48460</v>
      </c>
      <c r="F116" s="17"/>
    </row>
    <row r="117" spans="1:6" x14ac:dyDescent="0.3">
      <c r="A117" s="12">
        <v>43235</v>
      </c>
      <c r="B117" s="13" t="s">
        <v>20</v>
      </c>
      <c r="C117" s="14" t="s">
        <v>9</v>
      </c>
      <c r="D117" s="15"/>
      <c r="E117" s="16">
        <v>60500</v>
      </c>
      <c r="F117" s="17"/>
    </row>
    <row r="118" spans="1:6" x14ac:dyDescent="0.3">
      <c r="A118" s="12">
        <v>43242</v>
      </c>
      <c r="B118" s="13" t="s">
        <v>20</v>
      </c>
      <c r="C118" s="14" t="s">
        <v>10</v>
      </c>
      <c r="D118" s="15"/>
      <c r="E118" s="16">
        <v>11000</v>
      </c>
      <c r="F118" s="17"/>
    </row>
    <row r="119" spans="1:6" x14ac:dyDescent="0.3">
      <c r="A119" s="12">
        <v>43243</v>
      </c>
      <c r="B119" s="13" t="s">
        <v>19</v>
      </c>
      <c r="C119" s="14" t="s">
        <v>26</v>
      </c>
      <c r="D119" s="16">
        <v>300000</v>
      </c>
      <c r="E119" s="16"/>
      <c r="F119" s="17"/>
    </row>
    <row r="120" spans="1:6" x14ac:dyDescent="0.3">
      <c r="A120" s="12">
        <v>43244</v>
      </c>
      <c r="B120" s="13" t="s">
        <v>20</v>
      </c>
      <c r="C120" s="14" t="s">
        <v>25</v>
      </c>
      <c r="D120" s="15"/>
      <c r="E120" s="16">
        <v>12000</v>
      </c>
      <c r="F120" s="17"/>
    </row>
    <row r="121" spans="1:6" x14ac:dyDescent="0.3">
      <c r="A121" s="12">
        <v>43244</v>
      </c>
      <c r="B121" s="13" t="s">
        <v>20</v>
      </c>
      <c r="C121" s="14" t="s">
        <v>21</v>
      </c>
      <c r="D121" s="15"/>
      <c r="E121" s="16">
        <v>2000000</v>
      </c>
      <c r="F121" s="17"/>
    </row>
    <row r="122" spans="1:6" x14ac:dyDescent="0.3">
      <c r="A122" s="12">
        <v>43245</v>
      </c>
      <c r="B122" s="13" t="s">
        <v>19</v>
      </c>
      <c r="C122" s="14" t="s">
        <v>26</v>
      </c>
      <c r="D122" s="16">
        <v>1000000</v>
      </c>
      <c r="E122" s="16"/>
      <c r="F122" s="17"/>
    </row>
    <row r="123" spans="1:6" x14ac:dyDescent="0.3">
      <c r="A123" s="12">
        <v>43245</v>
      </c>
      <c r="B123" s="13" t="s">
        <v>19</v>
      </c>
      <c r="C123" s="14" t="s">
        <v>27</v>
      </c>
      <c r="D123" s="16">
        <v>42240</v>
      </c>
      <c r="E123" s="16"/>
      <c r="F123" s="17"/>
    </row>
    <row r="124" spans="1:6" x14ac:dyDescent="0.3">
      <c r="A124" s="12">
        <v>43245</v>
      </c>
      <c r="B124" s="13" t="s">
        <v>20</v>
      </c>
      <c r="C124" s="14" t="s">
        <v>1</v>
      </c>
      <c r="D124" s="15"/>
      <c r="E124" s="16">
        <v>130000</v>
      </c>
      <c r="F124" s="17"/>
    </row>
    <row r="125" spans="1:6" x14ac:dyDescent="0.3">
      <c r="A125" s="12">
        <v>43245</v>
      </c>
      <c r="B125" s="13" t="s">
        <v>20</v>
      </c>
      <c r="C125" s="14" t="s">
        <v>34</v>
      </c>
      <c r="D125" s="15"/>
      <c r="E125" s="16">
        <v>520000</v>
      </c>
      <c r="F125" s="17"/>
    </row>
    <row r="126" spans="1:6" x14ac:dyDescent="0.3">
      <c r="A126" s="12">
        <v>43245</v>
      </c>
      <c r="B126" s="13" t="s">
        <v>20</v>
      </c>
      <c r="C126" s="14" t="s">
        <v>28</v>
      </c>
      <c r="D126" s="15"/>
      <c r="E126" s="16">
        <v>42240</v>
      </c>
      <c r="F126" s="17"/>
    </row>
    <row r="127" spans="1:6" x14ac:dyDescent="0.3">
      <c r="A127" s="12">
        <v>43245</v>
      </c>
      <c r="B127" s="13" t="s">
        <v>20</v>
      </c>
      <c r="C127" s="14" t="s">
        <v>11</v>
      </c>
      <c r="D127" s="15"/>
      <c r="E127" s="16">
        <v>10000</v>
      </c>
      <c r="F127" s="17"/>
    </row>
    <row r="128" spans="1:6" x14ac:dyDescent="0.3">
      <c r="A128" s="12">
        <v>43246</v>
      </c>
      <c r="B128" s="13" t="s">
        <v>20</v>
      </c>
      <c r="C128" s="14" t="s">
        <v>10</v>
      </c>
      <c r="D128" s="15"/>
      <c r="E128" s="16">
        <v>6930</v>
      </c>
      <c r="F128" s="17"/>
    </row>
    <row r="129" spans="1:6" x14ac:dyDescent="0.3">
      <c r="A129" s="12">
        <v>43248</v>
      </c>
      <c r="B129" s="13" t="s">
        <v>20</v>
      </c>
      <c r="C129" s="14" t="s">
        <v>0</v>
      </c>
      <c r="D129" s="15"/>
      <c r="E129" s="16">
        <v>37000</v>
      </c>
      <c r="F129" s="17"/>
    </row>
    <row r="130" spans="1:6" x14ac:dyDescent="0.3">
      <c r="A130" s="12">
        <v>43249</v>
      </c>
      <c r="B130" s="13" t="s">
        <v>19</v>
      </c>
      <c r="C130" s="14" t="s">
        <v>26</v>
      </c>
      <c r="D130" s="16">
        <v>30000</v>
      </c>
      <c r="E130" s="16"/>
      <c r="F130" s="17"/>
    </row>
    <row r="131" spans="1:6" x14ac:dyDescent="0.3">
      <c r="A131" s="12">
        <v>43249</v>
      </c>
      <c r="B131" s="13" t="s">
        <v>20</v>
      </c>
      <c r="C131" s="14" t="s">
        <v>23</v>
      </c>
      <c r="D131" s="15"/>
      <c r="E131" s="16">
        <v>50000</v>
      </c>
      <c r="F131" s="17"/>
    </row>
    <row r="132" spans="1:6" x14ac:dyDescent="0.3">
      <c r="A132" s="12">
        <v>43251</v>
      </c>
      <c r="B132" s="13" t="s">
        <v>19</v>
      </c>
      <c r="C132" s="14" t="s">
        <v>26</v>
      </c>
      <c r="D132" s="16">
        <v>1149460</v>
      </c>
      <c r="E132" s="16"/>
      <c r="F132" s="17"/>
    </row>
    <row r="133" spans="1:6" x14ac:dyDescent="0.3">
      <c r="A133" s="12">
        <v>43251</v>
      </c>
      <c r="B133" s="13" t="s">
        <v>20</v>
      </c>
      <c r="C133" s="14" t="s">
        <v>35</v>
      </c>
      <c r="D133" s="15"/>
      <c r="E133" s="16">
        <v>358210</v>
      </c>
      <c r="F133" s="17"/>
    </row>
    <row r="134" spans="1:6" x14ac:dyDescent="0.3">
      <c r="A134" s="40">
        <v>43251</v>
      </c>
      <c r="B134" s="41" t="s">
        <v>20</v>
      </c>
      <c r="C134" s="42" t="s">
        <v>9</v>
      </c>
      <c r="D134" s="43"/>
      <c r="E134" s="44">
        <v>9490</v>
      </c>
      <c r="F134" s="45"/>
    </row>
    <row r="135" spans="1:6" x14ac:dyDescent="0.3">
      <c r="A135" s="24" t="s">
        <v>48</v>
      </c>
      <c r="B135" s="25"/>
      <c r="C135" s="26" t="s">
        <v>49</v>
      </c>
      <c r="D135" s="27">
        <f>SUM(D111:D134)</f>
        <v>3521700</v>
      </c>
      <c r="E135" s="27">
        <f>SUM(E111:E134)</f>
        <v>3877740</v>
      </c>
      <c r="F135" s="28"/>
    </row>
    <row r="136" spans="1:6" x14ac:dyDescent="0.3">
      <c r="A136" s="29" t="s">
        <v>50</v>
      </c>
      <c r="B136" s="30"/>
      <c r="C136" s="31" t="s">
        <v>49</v>
      </c>
      <c r="D136" s="32">
        <f>D110+D135</f>
        <v>23997495</v>
      </c>
      <c r="E136" s="32">
        <f>E110+E135</f>
        <v>17849326</v>
      </c>
      <c r="F136" s="33"/>
    </row>
    <row r="137" spans="1:6" x14ac:dyDescent="0.3">
      <c r="A137" s="34">
        <v>43256</v>
      </c>
      <c r="B137" s="35" t="s">
        <v>20</v>
      </c>
      <c r="C137" s="36" t="s">
        <v>23</v>
      </c>
      <c r="D137" s="37"/>
      <c r="E137" s="38">
        <v>41900</v>
      </c>
      <c r="F137" s="39"/>
    </row>
    <row r="138" spans="1:6" x14ac:dyDescent="0.3">
      <c r="A138" s="12">
        <v>43258</v>
      </c>
      <c r="B138" s="13" t="s">
        <v>20</v>
      </c>
      <c r="C138" s="14" t="s">
        <v>8</v>
      </c>
      <c r="D138" s="15"/>
      <c r="E138" s="16">
        <v>14010</v>
      </c>
      <c r="F138" s="17"/>
    </row>
    <row r="139" spans="1:6" x14ac:dyDescent="0.3">
      <c r="A139" s="12">
        <v>43259</v>
      </c>
      <c r="B139" s="13" t="s">
        <v>20</v>
      </c>
      <c r="C139" s="14" t="s">
        <v>30</v>
      </c>
      <c r="D139" s="15"/>
      <c r="E139" s="16">
        <v>301000</v>
      </c>
      <c r="F139" s="17"/>
    </row>
    <row r="140" spans="1:6" x14ac:dyDescent="0.3">
      <c r="A140" s="12">
        <v>43263</v>
      </c>
      <c r="B140" s="13" t="s">
        <v>20</v>
      </c>
      <c r="C140" s="14" t="s">
        <v>23</v>
      </c>
      <c r="D140" s="15"/>
      <c r="E140" s="16">
        <v>74000</v>
      </c>
      <c r="F140" s="17"/>
    </row>
    <row r="141" spans="1:6" x14ac:dyDescent="0.3">
      <c r="A141" s="12">
        <v>43266</v>
      </c>
      <c r="B141" s="13" t="s">
        <v>20</v>
      </c>
      <c r="C141" s="14" t="s">
        <v>9</v>
      </c>
      <c r="D141" s="15"/>
      <c r="E141" s="16">
        <v>49500</v>
      </c>
      <c r="F141" s="17"/>
    </row>
    <row r="142" spans="1:6" x14ac:dyDescent="0.3">
      <c r="A142" s="12">
        <v>43270</v>
      </c>
      <c r="B142" s="13" t="s">
        <v>20</v>
      </c>
      <c r="C142" s="14" t="s">
        <v>30</v>
      </c>
      <c r="D142" s="15"/>
      <c r="E142" s="16">
        <v>17800</v>
      </c>
      <c r="F142" s="17"/>
    </row>
    <row r="143" spans="1:6" x14ac:dyDescent="0.3">
      <c r="A143" s="12">
        <v>43272</v>
      </c>
      <c r="B143" s="13" t="s">
        <v>19</v>
      </c>
      <c r="C143" s="14" t="s">
        <v>26</v>
      </c>
      <c r="D143" s="16">
        <v>10000</v>
      </c>
      <c r="E143" s="16"/>
      <c r="F143" s="17"/>
    </row>
    <row r="144" spans="1:6" x14ac:dyDescent="0.3">
      <c r="A144" s="12">
        <v>43272</v>
      </c>
      <c r="B144" s="13" t="s">
        <v>19</v>
      </c>
      <c r="C144" s="14" t="s">
        <v>7</v>
      </c>
      <c r="D144" s="16">
        <v>180000</v>
      </c>
      <c r="E144" s="16"/>
      <c r="F144" s="17"/>
    </row>
    <row r="145" spans="1:6" x14ac:dyDescent="0.3">
      <c r="A145" s="12">
        <v>43272</v>
      </c>
      <c r="B145" s="13" t="s">
        <v>20</v>
      </c>
      <c r="C145" s="14" t="s">
        <v>10</v>
      </c>
      <c r="D145" s="15"/>
      <c r="E145" s="16">
        <v>11000</v>
      </c>
      <c r="F145" s="17"/>
    </row>
    <row r="146" spans="1:6" x14ac:dyDescent="0.3">
      <c r="A146" s="12">
        <v>43272</v>
      </c>
      <c r="B146" s="13" t="s">
        <v>20</v>
      </c>
      <c r="C146" s="14" t="s">
        <v>6</v>
      </c>
      <c r="D146" s="15"/>
      <c r="E146" s="16">
        <v>138150</v>
      </c>
      <c r="F146" s="17"/>
    </row>
    <row r="147" spans="1:6" x14ac:dyDescent="0.3">
      <c r="A147" s="12">
        <v>43272</v>
      </c>
      <c r="B147" s="13" t="s">
        <v>20</v>
      </c>
      <c r="C147" s="14" t="s">
        <v>28</v>
      </c>
      <c r="D147" s="15"/>
      <c r="E147" s="16">
        <v>68010</v>
      </c>
      <c r="F147" s="17"/>
    </row>
    <row r="148" spans="1:6" x14ac:dyDescent="0.3">
      <c r="A148" s="12">
        <v>43274</v>
      </c>
      <c r="B148" s="13" t="s">
        <v>19</v>
      </c>
      <c r="C148" s="14" t="s">
        <v>26</v>
      </c>
      <c r="D148" s="16">
        <v>1000000</v>
      </c>
      <c r="E148" s="16"/>
      <c r="F148" s="17"/>
    </row>
    <row r="149" spans="1:6" x14ac:dyDescent="0.3">
      <c r="A149" s="12">
        <v>43275</v>
      </c>
      <c r="B149" s="13" t="s">
        <v>20</v>
      </c>
      <c r="C149" s="14" t="s">
        <v>32</v>
      </c>
      <c r="D149" s="15"/>
      <c r="E149" s="16">
        <v>130000</v>
      </c>
      <c r="F149" s="17"/>
    </row>
    <row r="150" spans="1:6" x14ac:dyDescent="0.3">
      <c r="A150" s="12">
        <v>43275</v>
      </c>
      <c r="B150" s="13" t="s">
        <v>20</v>
      </c>
      <c r="C150" s="14" t="s">
        <v>34</v>
      </c>
      <c r="D150" s="15"/>
      <c r="E150" s="16">
        <v>520000</v>
      </c>
      <c r="F150" s="17"/>
    </row>
    <row r="151" spans="1:6" x14ac:dyDescent="0.3">
      <c r="A151" s="12">
        <v>43275</v>
      </c>
      <c r="B151" s="13" t="s">
        <v>20</v>
      </c>
      <c r="C151" s="14" t="s">
        <v>6</v>
      </c>
      <c r="D151" s="15"/>
      <c r="E151" s="16">
        <v>585000</v>
      </c>
      <c r="F151" s="17"/>
    </row>
    <row r="152" spans="1:6" x14ac:dyDescent="0.3">
      <c r="A152" s="12">
        <v>43276</v>
      </c>
      <c r="B152" s="13" t="s">
        <v>19</v>
      </c>
      <c r="C152" s="14" t="s">
        <v>37</v>
      </c>
      <c r="D152" s="16">
        <v>2678</v>
      </c>
      <c r="E152" s="16"/>
      <c r="F152" s="17"/>
    </row>
    <row r="153" spans="1:6" x14ac:dyDescent="0.3">
      <c r="A153" s="12">
        <v>43277</v>
      </c>
      <c r="B153" s="13" t="s">
        <v>19</v>
      </c>
      <c r="C153" s="14" t="s">
        <v>27</v>
      </c>
      <c r="D153" s="16">
        <v>52800</v>
      </c>
      <c r="E153" s="16"/>
      <c r="F153" s="17"/>
    </row>
    <row r="154" spans="1:6" x14ac:dyDescent="0.3">
      <c r="A154" s="12">
        <v>43277</v>
      </c>
      <c r="B154" s="13" t="s">
        <v>20</v>
      </c>
      <c r="C154" s="14" t="s">
        <v>28</v>
      </c>
      <c r="D154" s="15"/>
      <c r="E154" s="16">
        <v>52800</v>
      </c>
      <c r="F154" s="17"/>
    </row>
    <row r="155" spans="1:6" x14ac:dyDescent="0.3">
      <c r="A155" s="12">
        <v>43277</v>
      </c>
      <c r="B155" s="13" t="s">
        <v>20</v>
      </c>
      <c r="C155" s="14" t="s">
        <v>11</v>
      </c>
      <c r="D155" s="15"/>
      <c r="E155" s="16">
        <v>10000</v>
      </c>
      <c r="F155" s="17"/>
    </row>
    <row r="156" spans="1:6" x14ac:dyDescent="0.3">
      <c r="A156" s="12">
        <v>43277</v>
      </c>
      <c r="B156" s="13" t="s">
        <v>20</v>
      </c>
      <c r="C156" s="14" t="s">
        <v>23</v>
      </c>
      <c r="D156" s="15"/>
      <c r="E156" s="16">
        <v>50000</v>
      </c>
      <c r="F156" s="17"/>
    </row>
    <row r="157" spans="1:6" x14ac:dyDescent="0.3">
      <c r="A157" s="12">
        <v>43278</v>
      </c>
      <c r="B157" s="13" t="s">
        <v>19</v>
      </c>
      <c r="C157" s="14" t="s">
        <v>26</v>
      </c>
      <c r="D157" s="16">
        <v>30000</v>
      </c>
      <c r="E157" s="16"/>
      <c r="F157" s="17"/>
    </row>
    <row r="158" spans="1:6" x14ac:dyDescent="0.3">
      <c r="A158" s="12">
        <v>43280</v>
      </c>
      <c r="B158" s="13" t="s">
        <v>20</v>
      </c>
      <c r="C158" s="14" t="s">
        <v>23</v>
      </c>
      <c r="D158" s="15"/>
      <c r="E158" s="16">
        <v>23000</v>
      </c>
      <c r="F158" s="17"/>
    </row>
    <row r="159" spans="1:6" x14ac:dyDescent="0.3">
      <c r="A159" s="12">
        <v>43281</v>
      </c>
      <c r="B159" s="13" t="s">
        <v>19</v>
      </c>
      <c r="C159" s="14" t="s">
        <v>26</v>
      </c>
      <c r="D159" s="16">
        <v>1019900</v>
      </c>
      <c r="E159" s="16"/>
      <c r="F159" s="17"/>
    </row>
    <row r="160" spans="1:6" x14ac:dyDescent="0.3">
      <c r="A160" s="12">
        <v>43281</v>
      </c>
      <c r="B160" s="13" t="s">
        <v>20</v>
      </c>
      <c r="C160" s="14" t="s">
        <v>35</v>
      </c>
      <c r="D160" s="15"/>
      <c r="E160" s="16">
        <v>378110</v>
      </c>
      <c r="F160" s="17"/>
    </row>
    <row r="161" spans="1:6" x14ac:dyDescent="0.3">
      <c r="A161" s="12">
        <v>43281</v>
      </c>
      <c r="B161" s="13" t="s">
        <v>20</v>
      </c>
      <c r="C161" s="14" t="s">
        <v>9</v>
      </c>
      <c r="D161" s="15"/>
      <c r="E161" s="16">
        <v>9230</v>
      </c>
      <c r="F161" s="17"/>
    </row>
    <row r="162" spans="1:6" x14ac:dyDescent="0.3">
      <c r="A162" s="40">
        <v>43281</v>
      </c>
      <c r="B162" s="41" t="s">
        <v>20</v>
      </c>
      <c r="C162" s="42" t="s">
        <v>23</v>
      </c>
      <c r="D162" s="43"/>
      <c r="E162" s="44">
        <v>40173</v>
      </c>
      <c r="F162" s="45"/>
    </row>
    <row r="163" spans="1:6" x14ac:dyDescent="0.3">
      <c r="A163" s="24" t="s">
        <v>48</v>
      </c>
      <c r="B163" s="25"/>
      <c r="C163" s="26" t="s">
        <v>49</v>
      </c>
      <c r="D163" s="27">
        <f>SUM(D137:D162)</f>
        <v>2295378</v>
      </c>
      <c r="E163" s="27">
        <f>SUM(E137:E162)</f>
        <v>2513683</v>
      </c>
      <c r="F163" s="28"/>
    </row>
    <row r="164" spans="1:6" x14ac:dyDescent="0.3">
      <c r="A164" s="29" t="s">
        <v>50</v>
      </c>
      <c r="B164" s="30"/>
      <c r="C164" s="31" t="s">
        <v>49</v>
      </c>
      <c r="D164" s="32">
        <f>D136+D163</f>
        <v>26292873</v>
      </c>
      <c r="E164" s="32">
        <f>E136+E163</f>
        <v>20363009</v>
      </c>
      <c r="F164" s="33"/>
    </row>
    <row r="165" spans="1:6" x14ac:dyDescent="0.3">
      <c r="A165" s="34">
        <v>43284</v>
      </c>
      <c r="B165" s="35" t="s">
        <v>20</v>
      </c>
      <c r="C165" s="36" t="s">
        <v>23</v>
      </c>
      <c r="D165" s="37"/>
      <c r="E165" s="38">
        <v>48000</v>
      </c>
      <c r="F165" s="39"/>
    </row>
    <row r="166" spans="1:6" x14ac:dyDescent="0.3">
      <c r="A166" s="12">
        <v>43289</v>
      </c>
      <c r="B166" s="13" t="s">
        <v>20</v>
      </c>
      <c r="C166" s="14" t="s">
        <v>23</v>
      </c>
      <c r="D166" s="15"/>
      <c r="E166" s="16">
        <v>40959</v>
      </c>
      <c r="F166" s="17"/>
    </row>
    <row r="167" spans="1:6" x14ac:dyDescent="0.3">
      <c r="A167" s="12">
        <v>43291</v>
      </c>
      <c r="B167" s="13" t="s">
        <v>20</v>
      </c>
      <c r="C167" s="14" t="s">
        <v>0</v>
      </c>
      <c r="D167" s="15"/>
      <c r="E167" s="16">
        <v>18000</v>
      </c>
      <c r="F167" s="17"/>
    </row>
    <row r="168" spans="1:6" x14ac:dyDescent="0.3">
      <c r="A168" s="12">
        <v>43295</v>
      </c>
      <c r="B168" s="13" t="s">
        <v>19</v>
      </c>
      <c r="C168" s="14" t="s">
        <v>7</v>
      </c>
      <c r="D168" s="16">
        <v>80000</v>
      </c>
      <c r="E168" s="16"/>
      <c r="F168" s="17"/>
    </row>
    <row r="169" spans="1:6" x14ac:dyDescent="0.3">
      <c r="A169" s="12">
        <v>43298</v>
      </c>
      <c r="B169" s="13" t="s">
        <v>20</v>
      </c>
      <c r="C169" s="14" t="s">
        <v>9</v>
      </c>
      <c r="D169" s="15"/>
      <c r="E169" s="16">
        <v>49500</v>
      </c>
      <c r="F169" s="17"/>
    </row>
    <row r="170" spans="1:6" x14ac:dyDescent="0.3">
      <c r="A170" s="12">
        <v>43299</v>
      </c>
      <c r="B170" s="13" t="s">
        <v>19</v>
      </c>
      <c r="C170" s="14" t="s">
        <v>26</v>
      </c>
      <c r="D170" s="16">
        <v>10000</v>
      </c>
      <c r="E170" s="16"/>
      <c r="F170" s="17"/>
    </row>
    <row r="171" spans="1:6" x14ac:dyDescent="0.3">
      <c r="A171" s="12">
        <v>43300</v>
      </c>
      <c r="B171" s="13" t="s">
        <v>20</v>
      </c>
      <c r="C171" s="14" t="s">
        <v>23</v>
      </c>
      <c r="D171" s="15"/>
      <c r="E171" s="16">
        <v>50000</v>
      </c>
      <c r="F171" s="17"/>
    </row>
    <row r="172" spans="1:6" x14ac:dyDescent="0.3">
      <c r="A172" s="12">
        <v>43302</v>
      </c>
      <c r="B172" s="13" t="s">
        <v>20</v>
      </c>
      <c r="C172" s="14" t="s">
        <v>10</v>
      </c>
      <c r="D172" s="15"/>
      <c r="E172" s="16">
        <v>11000</v>
      </c>
      <c r="F172" s="17"/>
    </row>
    <row r="173" spans="1:6" x14ac:dyDescent="0.3">
      <c r="A173" s="12">
        <v>43305</v>
      </c>
      <c r="B173" s="13" t="s">
        <v>19</v>
      </c>
      <c r="C173" s="14" t="s">
        <v>26</v>
      </c>
      <c r="D173" s="16">
        <v>1000000</v>
      </c>
      <c r="E173" s="16"/>
      <c r="F173" s="17"/>
    </row>
    <row r="174" spans="1:6" x14ac:dyDescent="0.3">
      <c r="A174" s="12">
        <v>43305</v>
      </c>
      <c r="B174" s="13" t="s">
        <v>20</v>
      </c>
      <c r="C174" s="14" t="s">
        <v>3</v>
      </c>
      <c r="D174" s="15"/>
      <c r="E174" s="16">
        <v>4400</v>
      </c>
      <c r="F174" s="17"/>
    </row>
    <row r="175" spans="1:6" x14ac:dyDescent="0.3">
      <c r="A175" s="12">
        <v>43306</v>
      </c>
      <c r="B175" s="13" t="s">
        <v>19</v>
      </c>
      <c r="C175" s="14" t="s">
        <v>27</v>
      </c>
      <c r="D175" s="16">
        <v>42240</v>
      </c>
      <c r="E175" s="16"/>
      <c r="F175" s="17"/>
    </row>
    <row r="176" spans="1:6" x14ac:dyDescent="0.3">
      <c r="A176" s="12">
        <v>43306</v>
      </c>
      <c r="B176" s="13" t="s">
        <v>20</v>
      </c>
      <c r="C176" s="14" t="s">
        <v>11</v>
      </c>
      <c r="D176" s="15"/>
      <c r="E176" s="16">
        <v>10000</v>
      </c>
      <c r="F176" s="17"/>
    </row>
    <row r="177" spans="1:6" x14ac:dyDescent="0.3">
      <c r="A177" s="12">
        <v>43306</v>
      </c>
      <c r="B177" s="13" t="s">
        <v>20</v>
      </c>
      <c r="C177" s="14" t="s">
        <v>28</v>
      </c>
      <c r="D177" s="15"/>
      <c r="E177" s="16">
        <v>42240</v>
      </c>
      <c r="F177" s="17"/>
    </row>
    <row r="178" spans="1:6" x14ac:dyDescent="0.3">
      <c r="A178" s="12">
        <v>43306</v>
      </c>
      <c r="B178" s="13" t="s">
        <v>20</v>
      </c>
      <c r="C178" s="14" t="s">
        <v>21</v>
      </c>
      <c r="D178" s="15"/>
      <c r="E178" s="16">
        <v>1000000</v>
      </c>
      <c r="F178" s="17"/>
    </row>
    <row r="179" spans="1:6" x14ac:dyDescent="0.3">
      <c r="A179" s="12">
        <v>43306</v>
      </c>
      <c r="B179" s="13" t="s">
        <v>20</v>
      </c>
      <c r="C179" s="14" t="s">
        <v>34</v>
      </c>
      <c r="D179" s="15"/>
      <c r="E179" s="16">
        <v>520000</v>
      </c>
      <c r="F179" s="17"/>
    </row>
    <row r="180" spans="1:6" x14ac:dyDescent="0.3">
      <c r="A180" s="12">
        <v>43306</v>
      </c>
      <c r="B180" s="13" t="s">
        <v>20</v>
      </c>
      <c r="C180" s="14" t="s">
        <v>1</v>
      </c>
      <c r="D180" s="15"/>
      <c r="E180" s="16">
        <v>130000</v>
      </c>
      <c r="F180" s="17"/>
    </row>
    <row r="181" spans="1:6" x14ac:dyDescent="0.3">
      <c r="A181" s="12">
        <v>43307</v>
      </c>
      <c r="B181" s="13" t="s">
        <v>20</v>
      </c>
      <c r="C181" s="14" t="s">
        <v>23</v>
      </c>
      <c r="D181" s="15"/>
      <c r="E181" s="16">
        <v>50000</v>
      </c>
      <c r="F181" s="17"/>
    </row>
    <row r="182" spans="1:6" x14ac:dyDescent="0.3">
      <c r="A182" s="12">
        <v>43312</v>
      </c>
      <c r="B182" s="13" t="s">
        <v>19</v>
      </c>
      <c r="C182" s="14" t="s">
        <v>26</v>
      </c>
      <c r="D182" s="16">
        <v>970280</v>
      </c>
      <c r="E182" s="16"/>
      <c r="F182" s="17"/>
    </row>
    <row r="183" spans="1:6" x14ac:dyDescent="0.3">
      <c r="A183" s="12">
        <v>43312</v>
      </c>
      <c r="B183" s="13" t="s">
        <v>20</v>
      </c>
      <c r="C183" s="14" t="s">
        <v>9</v>
      </c>
      <c r="D183" s="15"/>
      <c r="E183" s="16">
        <v>8860</v>
      </c>
      <c r="F183" s="17"/>
    </row>
    <row r="184" spans="1:6" x14ac:dyDescent="0.3">
      <c r="A184" s="40">
        <v>43312</v>
      </c>
      <c r="B184" s="41" t="s">
        <v>20</v>
      </c>
      <c r="C184" s="42" t="s">
        <v>35</v>
      </c>
      <c r="D184" s="43"/>
      <c r="E184" s="44">
        <v>391190</v>
      </c>
      <c r="F184" s="45"/>
    </row>
    <row r="185" spans="1:6" x14ac:dyDescent="0.3">
      <c r="A185" s="24" t="s">
        <v>48</v>
      </c>
      <c r="B185" s="25"/>
      <c r="C185" s="26" t="s">
        <v>49</v>
      </c>
      <c r="D185" s="27">
        <f>SUM(D165:D184)</f>
        <v>2102520</v>
      </c>
      <c r="E185" s="27">
        <f>SUM(E165:E184)</f>
        <v>2374149</v>
      </c>
      <c r="F185" s="28"/>
    </row>
    <row r="186" spans="1:6" x14ac:dyDescent="0.3">
      <c r="A186" s="29" t="s">
        <v>50</v>
      </c>
      <c r="B186" s="30"/>
      <c r="C186" s="31" t="s">
        <v>49</v>
      </c>
      <c r="D186" s="32">
        <f>D164+D185</f>
        <v>28395393</v>
      </c>
      <c r="E186" s="32">
        <f>E164+E185</f>
        <v>22737158</v>
      </c>
      <c r="F186" s="33"/>
    </row>
    <row r="187" spans="1:6" x14ac:dyDescent="0.3">
      <c r="A187" s="34">
        <v>43320</v>
      </c>
      <c r="B187" s="35" t="s">
        <v>20</v>
      </c>
      <c r="C187" s="36" t="s">
        <v>23</v>
      </c>
      <c r="D187" s="37"/>
      <c r="E187" s="38">
        <v>39072</v>
      </c>
      <c r="F187" s="39"/>
    </row>
    <row r="188" spans="1:6" x14ac:dyDescent="0.3">
      <c r="A188" s="12">
        <v>43328</v>
      </c>
      <c r="B188" s="13" t="s">
        <v>19</v>
      </c>
      <c r="C188" s="14" t="s">
        <v>7</v>
      </c>
      <c r="D188" s="16">
        <v>60000</v>
      </c>
      <c r="E188" s="16"/>
      <c r="F188" s="17"/>
    </row>
    <row r="189" spans="1:6" x14ac:dyDescent="0.3">
      <c r="A189" s="12">
        <v>43328</v>
      </c>
      <c r="B189" s="13" t="s">
        <v>20</v>
      </c>
      <c r="C189" s="14" t="s">
        <v>9</v>
      </c>
      <c r="D189" s="15"/>
      <c r="E189" s="16">
        <v>60500</v>
      </c>
      <c r="F189" s="17"/>
    </row>
    <row r="190" spans="1:6" x14ac:dyDescent="0.3">
      <c r="A190" s="12">
        <v>43328</v>
      </c>
      <c r="B190" s="13" t="s">
        <v>20</v>
      </c>
      <c r="C190" s="14" t="s">
        <v>3</v>
      </c>
      <c r="D190" s="15"/>
      <c r="E190" s="16">
        <v>1000</v>
      </c>
      <c r="F190" s="17"/>
    </row>
    <row r="191" spans="1:6" x14ac:dyDescent="0.3">
      <c r="A191" s="12">
        <v>43328</v>
      </c>
      <c r="B191" s="13" t="s">
        <v>20</v>
      </c>
      <c r="C191" s="14" t="s">
        <v>30</v>
      </c>
      <c r="D191" s="15"/>
      <c r="E191" s="16">
        <v>35000</v>
      </c>
      <c r="F191" s="17"/>
    </row>
    <row r="192" spans="1:6" x14ac:dyDescent="0.3">
      <c r="A192" s="12">
        <v>43330</v>
      </c>
      <c r="B192" s="13" t="s">
        <v>20</v>
      </c>
      <c r="C192" s="14" t="s">
        <v>24</v>
      </c>
      <c r="D192" s="15"/>
      <c r="E192" s="16">
        <v>11400</v>
      </c>
      <c r="F192" s="17"/>
    </row>
    <row r="193" spans="1:6" x14ac:dyDescent="0.3">
      <c r="A193" s="12">
        <v>43332</v>
      </c>
      <c r="B193" s="13" t="s">
        <v>20</v>
      </c>
      <c r="C193" s="14" t="s">
        <v>23</v>
      </c>
      <c r="D193" s="15"/>
      <c r="E193" s="16">
        <v>50000</v>
      </c>
      <c r="F193" s="17"/>
    </row>
    <row r="194" spans="1:6" x14ac:dyDescent="0.3">
      <c r="A194" s="12">
        <v>43333</v>
      </c>
      <c r="B194" s="13" t="s">
        <v>19</v>
      </c>
      <c r="C194" s="14" t="s">
        <v>38</v>
      </c>
      <c r="D194" s="16">
        <v>5700</v>
      </c>
      <c r="E194" s="16"/>
      <c r="F194" s="17"/>
    </row>
    <row r="195" spans="1:6" x14ac:dyDescent="0.3">
      <c r="A195" s="12">
        <v>43333</v>
      </c>
      <c r="B195" s="13" t="s">
        <v>20</v>
      </c>
      <c r="C195" s="14" t="s">
        <v>5</v>
      </c>
      <c r="D195" s="15"/>
      <c r="E195" s="16">
        <v>50000</v>
      </c>
      <c r="F195" s="17"/>
    </row>
    <row r="196" spans="1:6" x14ac:dyDescent="0.3">
      <c r="A196" s="12">
        <v>43333</v>
      </c>
      <c r="B196" s="13" t="s">
        <v>20</v>
      </c>
      <c r="C196" s="14" t="s">
        <v>10</v>
      </c>
      <c r="D196" s="15"/>
      <c r="E196" s="16">
        <v>11000</v>
      </c>
      <c r="F196" s="17"/>
    </row>
    <row r="197" spans="1:6" x14ac:dyDescent="0.3">
      <c r="A197" s="12">
        <v>43334</v>
      </c>
      <c r="B197" s="13" t="s">
        <v>20</v>
      </c>
      <c r="C197" s="14" t="s">
        <v>24</v>
      </c>
      <c r="D197" s="15"/>
      <c r="E197" s="16">
        <v>35800</v>
      </c>
      <c r="F197" s="17"/>
    </row>
    <row r="198" spans="1:6" x14ac:dyDescent="0.3">
      <c r="A198" s="12">
        <v>43335</v>
      </c>
      <c r="B198" s="13" t="s">
        <v>20</v>
      </c>
      <c r="C198" s="14" t="s">
        <v>24</v>
      </c>
      <c r="D198" s="15"/>
      <c r="E198" s="16">
        <v>285362</v>
      </c>
      <c r="F198" s="17"/>
    </row>
    <row r="199" spans="1:6" x14ac:dyDescent="0.3">
      <c r="A199" s="12">
        <v>43336</v>
      </c>
      <c r="B199" s="13" t="s">
        <v>19</v>
      </c>
      <c r="C199" s="14" t="s">
        <v>26</v>
      </c>
      <c r="D199" s="16">
        <v>1000000</v>
      </c>
      <c r="E199" s="16"/>
      <c r="F199" s="17"/>
    </row>
    <row r="200" spans="1:6" x14ac:dyDescent="0.3">
      <c r="A200" s="12">
        <v>43336</v>
      </c>
      <c r="B200" s="13" t="s">
        <v>20</v>
      </c>
      <c r="C200" s="14" t="s">
        <v>24</v>
      </c>
      <c r="D200" s="15"/>
      <c r="E200" s="16">
        <v>106874</v>
      </c>
      <c r="F200" s="17"/>
    </row>
    <row r="201" spans="1:6" x14ac:dyDescent="0.3">
      <c r="A201" s="12">
        <v>43337</v>
      </c>
      <c r="B201" s="13" t="s">
        <v>20</v>
      </c>
      <c r="C201" s="14" t="s">
        <v>11</v>
      </c>
      <c r="D201" s="15"/>
      <c r="E201" s="16">
        <v>10000</v>
      </c>
      <c r="F201" s="17"/>
    </row>
    <row r="202" spans="1:6" x14ac:dyDescent="0.3">
      <c r="A202" s="12">
        <v>43337</v>
      </c>
      <c r="B202" s="13" t="s">
        <v>20</v>
      </c>
      <c r="C202" s="14" t="s">
        <v>28</v>
      </c>
      <c r="D202" s="15"/>
      <c r="E202" s="16">
        <v>52800</v>
      </c>
      <c r="F202" s="17"/>
    </row>
    <row r="203" spans="1:6" x14ac:dyDescent="0.3">
      <c r="A203" s="12">
        <v>43338</v>
      </c>
      <c r="B203" s="13" t="s">
        <v>19</v>
      </c>
      <c r="C203" s="14" t="s">
        <v>26</v>
      </c>
      <c r="D203" s="16">
        <v>10000</v>
      </c>
      <c r="E203" s="16"/>
      <c r="F203" s="17"/>
    </row>
    <row r="204" spans="1:6" x14ac:dyDescent="0.3">
      <c r="A204" s="12">
        <v>43340</v>
      </c>
      <c r="B204" s="13" t="s">
        <v>19</v>
      </c>
      <c r="C204" s="14" t="s">
        <v>26</v>
      </c>
      <c r="D204" s="16">
        <v>30000</v>
      </c>
      <c r="E204" s="16"/>
      <c r="F204" s="17"/>
    </row>
    <row r="205" spans="1:6" x14ac:dyDescent="0.3">
      <c r="A205" s="12">
        <v>43340</v>
      </c>
      <c r="B205" s="13" t="s">
        <v>19</v>
      </c>
      <c r="C205" s="14" t="s">
        <v>27</v>
      </c>
      <c r="D205" s="16">
        <v>52800</v>
      </c>
      <c r="E205" s="16"/>
      <c r="F205" s="17"/>
    </row>
    <row r="206" spans="1:6" x14ac:dyDescent="0.3">
      <c r="A206" s="12">
        <v>43340</v>
      </c>
      <c r="B206" s="13" t="s">
        <v>20</v>
      </c>
      <c r="C206" s="14" t="s">
        <v>34</v>
      </c>
      <c r="D206" s="15"/>
      <c r="E206" s="16">
        <v>520000</v>
      </c>
      <c r="F206" s="17"/>
    </row>
    <row r="207" spans="1:6" x14ac:dyDescent="0.3">
      <c r="A207" s="12">
        <v>43340</v>
      </c>
      <c r="B207" s="13" t="s">
        <v>20</v>
      </c>
      <c r="C207" s="14" t="s">
        <v>1</v>
      </c>
      <c r="D207" s="15"/>
      <c r="E207" s="16">
        <v>130000</v>
      </c>
      <c r="F207" s="17"/>
    </row>
    <row r="208" spans="1:6" x14ac:dyDescent="0.3">
      <c r="A208" s="12">
        <v>43341</v>
      </c>
      <c r="B208" s="13" t="s">
        <v>20</v>
      </c>
      <c r="C208" s="14" t="s">
        <v>23</v>
      </c>
      <c r="D208" s="15"/>
      <c r="E208" s="16">
        <v>50000</v>
      </c>
      <c r="F208" s="17"/>
    </row>
    <row r="209" spans="1:6" x14ac:dyDescent="0.3">
      <c r="A209" s="12">
        <v>43342</v>
      </c>
      <c r="B209" s="13" t="s">
        <v>20</v>
      </c>
      <c r="C209" s="14" t="s">
        <v>9</v>
      </c>
      <c r="D209" s="15"/>
      <c r="E209" s="16">
        <v>9620</v>
      </c>
      <c r="F209" s="17"/>
    </row>
    <row r="210" spans="1:6" x14ac:dyDescent="0.3">
      <c r="A210" s="12">
        <v>43343</v>
      </c>
      <c r="B210" s="13" t="s">
        <v>19</v>
      </c>
      <c r="C210" s="14" t="s">
        <v>26</v>
      </c>
      <c r="D210" s="16">
        <v>1079300</v>
      </c>
      <c r="E210" s="16"/>
      <c r="F210" s="17"/>
    </row>
    <row r="211" spans="1:6" x14ac:dyDescent="0.3">
      <c r="A211" s="40">
        <v>43343</v>
      </c>
      <c r="B211" s="41" t="s">
        <v>20</v>
      </c>
      <c r="C211" s="42" t="s">
        <v>35</v>
      </c>
      <c r="D211" s="43"/>
      <c r="E211" s="44">
        <v>665260</v>
      </c>
      <c r="F211" s="45"/>
    </row>
    <row r="212" spans="1:6" x14ac:dyDescent="0.3">
      <c r="A212" s="24" t="s">
        <v>48</v>
      </c>
      <c r="B212" s="25"/>
      <c r="C212" s="26" t="s">
        <v>49</v>
      </c>
      <c r="D212" s="27">
        <f>SUM(D187:D211)</f>
        <v>2237800</v>
      </c>
      <c r="E212" s="27">
        <f>SUM(E187:E211)</f>
        <v>2123688</v>
      </c>
      <c r="F212" s="28"/>
    </row>
    <row r="213" spans="1:6" x14ac:dyDescent="0.3">
      <c r="A213" s="29" t="s">
        <v>50</v>
      </c>
      <c r="B213" s="30"/>
      <c r="C213" s="31" t="s">
        <v>49</v>
      </c>
      <c r="D213" s="32">
        <f>D212+D186</f>
        <v>30633193</v>
      </c>
      <c r="E213" s="32">
        <f>E212+E186</f>
        <v>24860846</v>
      </c>
      <c r="F213" s="33"/>
    </row>
    <row r="214" spans="1:6" x14ac:dyDescent="0.3">
      <c r="A214" s="34">
        <v>43347</v>
      </c>
      <c r="B214" s="35" t="s">
        <v>20</v>
      </c>
      <c r="C214" s="36" t="s">
        <v>6</v>
      </c>
      <c r="D214" s="37"/>
      <c r="E214" s="38">
        <v>296820</v>
      </c>
      <c r="F214" s="39"/>
    </row>
    <row r="215" spans="1:6" x14ac:dyDescent="0.3">
      <c r="A215" s="12">
        <v>43351</v>
      </c>
      <c r="B215" s="13" t="s">
        <v>20</v>
      </c>
      <c r="C215" s="14" t="s">
        <v>5</v>
      </c>
      <c r="D215" s="15"/>
      <c r="E215" s="16">
        <v>100000</v>
      </c>
      <c r="F215" s="17"/>
    </row>
    <row r="216" spans="1:6" x14ac:dyDescent="0.3">
      <c r="A216" s="12">
        <v>43352</v>
      </c>
      <c r="B216" s="13" t="s">
        <v>20</v>
      </c>
      <c r="C216" s="14" t="s">
        <v>24</v>
      </c>
      <c r="D216" s="15"/>
      <c r="E216" s="16">
        <v>200000</v>
      </c>
      <c r="F216" s="17"/>
    </row>
    <row r="217" spans="1:6" x14ac:dyDescent="0.3">
      <c r="A217" s="12">
        <v>43353</v>
      </c>
      <c r="B217" s="13" t="s">
        <v>20</v>
      </c>
      <c r="C217" s="14" t="s">
        <v>23</v>
      </c>
      <c r="D217" s="15"/>
      <c r="E217" s="16">
        <v>40665</v>
      </c>
      <c r="F217" s="17"/>
    </row>
    <row r="218" spans="1:6" x14ac:dyDescent="0.3">
      <c r="A218" s="12">
        <v>43354</v>
      </c>
      <c r="B218" s="13" t="s">
        <v>20</v>
      </c>
      <c r="C218" s="14" t="s">
        <v>35</v>
      </c>
      <c r="D218" s="15"/>
      <c r="E218" s="16">
        <v>148190</v>
      </c>
      <c r="F218" s="17"/>
    </row>
    <row r="219" spans="1:6" x14ac:dyDescent="0.3">
      <c r="A219" s="12">
        <v>43355</v>
      </c>
      <c r="B219" s="13" t="s">
        <v>20</v>
      </c>
      <c r="C219" s="14" t="s">
        <v>23</v>
      </c>
      <c r="D219" s="15"/>
      <c r="E219" s="16">
        <v>50000</v>
      </c>
      <c r="F219" s="17"/>
    </row>
    <row r="220" spans="1:6" x14ac:dyDescent="0.3">
      <c r="A220" s="12">
        <v>43357</v>
      </c>
      <c r="B220" s="13" t="s">
        <v>19</v>
      </c>
      <c r="C220" s="14" t="s">
        <v>38</v>
      </c>
      <c r="D220" s="16">
        <v>1320</v>
      </c>
      <c r="E220" s="16"/>
      <c r="F220" s="17"/>
    </row>
    <row r="221" spans="1:6" x14ac:dyDescent="0.3">
      <c r="A221" s="12">
        <v>43358</v>
      </c>
      <c r="B221" s="13" t="s">
        <v>20</v>
      </c>
      <c r="C221" s="14" t="s">
        <v>9</v>
      </c>
      <c r="D221" s="15"/>
      <c r="E221" s="16">
        <v>49500</v>
      </c>
      <c r="F221" s="17"/>
    </row>
    <row r="222" spans="1:6" x14ac:dyDescent="0.3">
      <c r="A222" s="12">
        <v>43359</v>
      </c>
      <c r="B222" s="13" t="s">
        <v>20</v>
      </c>
      <c r="C222" s="14" t="s">
        <v>23</v>
      </c>
      <c r="D222" s="15"/>
      <c r="E222" s="16">
        <v>112000</v>
      </c>
      <c r="F222" s="17"/>
    </row>
    <row r="223" spans="1:6" x14ac:dyDescent="0.3">
      <c r="A223" s="12">
        <v>43360</v>
      </c>
      <c r="B223" s="13" t="s">
        <v>20</v>
      </c>
      <c r="C223" s="14" t="s">
        <v>0</v>
      </c>
      <c r="D223" s="15"/>
      <c r="E223" s="16">
        <v>6000</v>
      </c>
      <c r="F223" s="17"/>
    </row>
    <row r="224" spans="1:6" x14ac:dyDescent="0.3">
      <c r="A224" s="12">
        <v>43362</v>
      </c>
      <c r="B224" s="13" t="s">
        <v>20</v>
      </c>
      <c r="C224" s="14" t="s">
        <v>33</v>
      </c>
      <c r="D224" s="15"/>
      <c r="E224" s="16">
        <v>247800</v>
      </c>
      <c r="F224" s="17"/>
    </row>
    <row r="225" spans="1:6" x14ac:dyDescent="0.3">
      <c r="A225" s="12">
        <v>43362</v>
      </c>
      <c r="B225" s="13" t="s">
        <v>20</v>
      </c>
      <c r="C225" s="14" t="s">
        <v>0</v>
      </c>
      <c r="D225" s="15"/>
      <c r="E225" s="16">
        <v>12000</v>
      </c>
      <c r="F225" s="17"/>
    </row>
    <row r="226" spans="1:6" x14ac:dyDescent="0.3">
      <c r="A226" s="12">
        <v>43363</v>
      </c>
      <c r="B226" s="13" t="s">
        <v>19</v>
      </c>
      <c r="C226" s="14" t="s">
        <v>26</v>
      </c>
      <c r="D226" s="16">
        <v>10000</v>
      </c>
      <c r="E226" s="16"/>
      <c r="F226" s="17"/>
    </row>
    <row r="227" spans="1:6" x14ac:dyDescent="0.3">
      <c r="A227" s="12">
        <v>43364</v>
      </c>
      <c r="B227" s="13" t="s">
        <v>20</v>
      </c>
      <c r="C227" s="14" t="s">
        <v>10</v>
      </c>
      <c r="D227" s="15"/>
      <c r="E227" s="16">
        <v>11000</v>
      </c>
      <c r="F227" s="17"/>
    </row>
    <row r="228" spans="1:6" x14ac:dyDescent="0.3">
      <c r="A228" s="12">
        <v>43365</v>
      </c>
      <c r="B228" s="13" t="s">
        <v>19</v>
      </c>
      <c r="C228" s="14" t="s">
        <v>26</v>
      </c>
      <c r="D228" s="16">
        <v>1000000</v>
      </c>
      <c r="E228" s="16"/>
      <c r="F228" s="17"/>
    </row>
    <row r="229" spans="1:6" x14ac:dyDescent="0.3">
      <c r="A229" s="12">
        <v>43368</v>
      </c>
      <c r="B229" s="13" t="s">
        <v>19</v>
      </c>
      <c r="C229" s="14" t="s">
        <v>27</v>
      </c>
      <c r="D229" s="16">
        <v>42240</v>
      </c>
      <c r="E229" s="16"/>
      <c r="F229" s="17"/>
    </row>
    <row r="230" spans="1:6" x14ac:dyDescent="0.3">
      <c r="A230" s="12">
        <v>43368</v>
      </c>
      <c r="B230" s="13" t="s">
        <v>19</v>
      </c>
      <c r="C230" s="14" t="s">
        <v>21</v>
      </c>
      <c r="D230" s="16">
        <v>1000000</v>
      </c>
      <c r="E230" s="16"/>
      <c r="F230" s="17"/>
    </row>
    <row r="231" spans="1:6" x14ac:dyDescent="0.3">
      <c r="A231" s="12">
        <v>43368</v>
      </c>
      <c r="B231" s="13" t="s">
        <v>20</v>
      </c>
      <c r="C231" s="14" t="s">
        <v>6</v>
      </c>
      <c r="D231" s="15"/>
      <c r="E231" s="16">
        <v>44900</v>
      </c>
      <c r="F231" s="17"/>
    </row>
    <row r="232" spans="1:6" x14ac:dyDescent="0.3">
      <c r="A232" s="12">
        <v>43368</v>
      </c>
      <c r="B232" s="13" t="s">
        <v>20</v>
      </c>
      <c r="C232" s="14" t="s">
        <v>28</v>
      </c>
      <c r="D232" s="15"/>
      <c r="E232" s="16">
        <v>42240</v>
      </c>
      <c r="F232" s="17"/>
    </row>
    <row r="233" spans="1:6" x14ac:dyDescent="0.3">
      <c r="A233" s="12">
        <v>43368</v>
      </c>
      <c r="B233" s="13" t="s">
        <v>20</v>
      </c>
      <c r="C233" s="14" t="s">
        <v>11</v>
      </c>
      <c r="D233" s="15"/>
      <c r="E233" s="16">
        <v>10000</v>
      </c>
      <c r="F233" s="17"/>
    </row>
    <row r="234" spans="1:6" x14ac:dyDescent="0.3">
      <c r="A234" s="12">
        <v>43368</v>
      </c>
      <c r="B234" s="13" t="s">
        <v>20</v>
      </c>
      <c r="C234" s="14" t="s">
        <v>34</v>
      </c>
      <c r="D234" s="15"/>
      <c r="E234" s="16">
        <v>520000</v>
      </c>
      <c r="F234" s="17"/>
    </row>
    <row r="235" spans="1:6" x14ac:dyDescent="0.3">
      <c r="A235" s="12">
        <v>43368</v>
      </c>
      <c r="B235" s="13" t="s">
        <v>20</v>
      </c>
      <c r="C235" s="14" t="s">
        <v>1</v>
      </c>
      <c r="D235" s="15"/>
      <c r="E235" s="16">
        <v>130000</v>
      </c>
      <c r="F235" s="17"/>
    </row>
    <row r="236" spans="1:6" x14ac:dyDescent="0.3">
      <c r="A236" s="12">
        <v>43368</v>
      </c>
      <c r="B236" s="13" t="s">
        <v>20</v>
      </c>
      <c r="C236" s="14" t="s">
        <v>30</v>
      </c>
      <c r="D236" s="15"/>
      <c r="E236" s="16">
        <v>133000</v>
      </c>
      <c r="F236" s="17"/>
    </row>
    <row r="237" spans="1:6" x14ac:dyDescent="0.3">
      <c r="A237" s="12">
        <v>43370</v>
      </c>
      <c r="B237" s="13" t="s">
        <v>19</v>
      </c>
      <c r="C237" s="14" t="s">
        <v>26</v>
      </c>
      <c r="D237" s="16">
        <v>30000</v>
      </c>
      <c r="E237" s="16"/>
      <c r="F237" s="17"/>
    </row>
    <row r="238" spans="1:6" x14ac:dyDescent="0.3">
      <c r="A238" s="12">
        <v>43370</v>
      </c>
      <c r="B238" s="13" t="s">
        <v>20</v>
      </c>
      <c r="C238" s="14" t="s">
        <v>6</v>
      </c>
      <c r="D238" s="15"/>
      <c r="E238" s="16">
        <v>39000</v>
      </c>
      <c r="F238" s="17"/>
    </row>
    <row r="239" spans="1:6" x14ac:dyDescent="0.3">
      <c r="A239" s="12">
        <v>43370</v>
      </c>
      <c r="B239" s="13" t="s">
        <v>20</v>
      </c>
      <c r="C239" s="14" t="s">
        <v>29</v>
      </c>
      <c r="D239" s="15"/>
      <c r="E239" s="16">
        <v>1000000</v>
      </c>
      <c r="F239" s="17"/>
    </row>
    <row r="240" spans="1:6" x14ac:dyDescent="0.3">
      <c r="A240" s="12">
        <v>43373</v>
      </c>
      <c r="B240" s="13" t="s">
        <v>19</v>
      </c>
      <c r="C240" s="14" t="s">
        <v>26</v>
      </c>
      <c r="D240" s="16">
        <v>1179580</v>
      </c>
      <c r="E240" s="16"/>
      <c r="F240" s="17"/>
    </row>
    <row r="241" spans="1:6" x14ac:dyDescent="0.3">
      <c r="A241" s="40">
        <v>43373</v>
      </c>
      <c r="B241" s="41" t="s">
        <v>20</v>
      </c>
      <c r="C241" s="42" t="s">
        <v>9</v>
      </c>
      <c r="D241" s="43"/>
      <c r="E241" s="44">
        <v>9380</v>
      </c>
      <c r="F241" s="45"/>
    </row>
    <row r="242" spans="1:6" x14ac:dyDescent="0.3">
      <c r="A242" s="24" t="s">
        <v>48</v>
      </c>
      <c r="B242" s="25"/>
      <c r="C242" s="26" t="s">
        <v>49</v>
      </c>
      <c r="D242" s="27">
        <f>SUM(D214:D241)</f>
        <v>3263140</v>
      </c>
      <c r="E242" s="27">
        <f>SUM(E214:E241)</f>
        <v>3202495</v>
      </c>
      <c r="F242" s="28"/>
    </row>
    <row r="243" spans="1:6" x14ac:dyDescent="0.3">
      <c r="A243" s="29" t="s">
        <v>50</v>
      </c>
      <c r="B243" s="30"/>
      <c r="C243" s="31" t="s">
        <v>49</v>
      </c>
      <c r="D243" s="32">
        <f>D242+D213</f>
        <v>33896333</v>
      </c>
      <c r="E243" s="32">
        <f>E242+E213</f>
        <v>28063341</v>
      </c>
      <c r="F243" s="33"/>
    </row>
    <row r="244" spans="1:6" x14ac:dyDescent="0.3">
      <c r="A244" s="34">
        <v>43384</v>
      </c>
      <c r="B244" s="35" t="s">
        <v>20</v>
      </c>
      <c r="C244" s="36" t="s">
        <v>23</v>
      </c>
      <c r="D244" s="37"/>
      <c r="E244" s="38">
        <v>50000</v>
      </c>
      <c r="F244" s="39"/>
    </row>
    <row r="245" spans="1:6" x14ac:dyDescent="0.3">
      <c r="A245" s="12">
        <v>43384</v>
      </c>
      <c r="B245" s="13" t="s">
        <v>20</v>
      </c>
      <c r="C245" s="14" t="s">
        <v>23</v>
      </c>
      <c r="D245" s="15"/>
      <c r="E245" s="16">
        <v>17763</v>
      </c>
      <c r="F245" s="17"/>
    </row>
    <row r="246" spans="1:6" x14ac:dyDescent="0.3">
      <c r="A246" s="12">
        <v>43385</v>
      </c>
      <c r="B246" s="13" t="s">
        <v>20</v>
      </c>
      <c r="C246" s="14" t="s">
        <v>35</v>
      </c>
      <c r="D246" s="15"/>
      <c r="E246" s="16">
        <v>115170</v>
      </c>
      <c r="F246" s="17"/>
    </row>
    <row r="247" spans="1:6" x14ac:dyDescent="0.3">
      <c r="A247" s="12">
        <v>43387</v>
      </c>
      <c r="B247" s="13" t="s">
        <v>20</v>
      </c>
      <c r="C247" s="14" t="s">
        <v>23</v>
      </c>
      <c r="D247" s="15"/>
      <c r="E247" s="16">
        <v>13008</v>
      </c>
      <c r="F247" s="17"/>
    </row>
    <row r="248" spans="1:6" x14ac:dyDescent="0.3">
      <c r="A248" s="12">
        <v>43387</v>
      </c>
      <c r="B248" s="13" t="s">
        <v>20</v>
      </c>
      <c r="C248" s="14" t="s">
        <v>24</v>
      </c>
      <c r="D248" s="15"/>
      <c r="E248" s="16">
        <v>200000</v>
      </c>
      <c r="F248" s="17"/>
    </row>
    <row r="249" spans="1:6" x14ac:dyDescent="0.3">
      <c r="A249" s="12">
        <v>43389</v>
      </c>
      <c r="B249" s="13" t="s">
        <v>19</v>
      </c>
      <c r="C249" s="14" t="s">
        <v>39</v>
      </c>
      <c r="D249" s="16">
        <v>80000</v>
      </c>
      <c r="E249" s="16"/>
      <c r="F249" s="17"/>
    </row>
    <row r="250" spans="1:6" x14ac:dyDescent="0.3">
      <c r="A250" s="12">
        <v>43389</v>
      </c>
      <c r="B250" s="13" t="s">
        <v>20</v>
      </c>
      <c r="C250" s="14" t="s">
        <v>23</v>
      </c>
      <c r="D250" s="15"/>
      <c r="E250" s="16">
        <v>40000</v>
      </c>
      <c r="F250" s="17"/>
    </row>
    <row r="251" spans="1:6" x14ac:dyDescent="0.3">
      <c r="A251" s="12">
        <v>43389</v>
      </c>
      <c r="B251" s="13" t="s">
        <v>20</v>
      </c>
      <c r="C251" s="14" t="s">
        <v>9</v>
      </c>
      <c r="D251" s="15"/>
      <c r="E251" s="16">
        <v>60500</v>
      </c>
      <c r="F251" s="17"/>
    </row>
    <row r="252" spans="1:6" x14ac:dyDescent="0.3">
      <c r="A252" s="12">
        <v>43391</v>
      </c>
      <c r="B252" s="13" t="s">
        <v>20</v>
      </c>
      <c r="C252" s="14" t="s">
        <v>23</v>
      </c>
      <c r="D252" s="15"/>
      <c r="E252" s="16">
        <v>50000</v>
      </c>
      <c r="F252" s="17"/>
    </row>
    <row r="253" spans="1:6" x14ac:dyDescent="0.3">
      <c r="A253" s="12">
        <v>43393</v>
      </c>
      <c r="B253" s="13" t="s">
        <v>20</v>
      </c>
      <c r="C253" s="14" t="s">
        <v>23</v>
      </c>
      <c r="D253" s="15"/>
      <c r="E253" s="16">
        <v>76000</v>
      </c>
      <c r="F253" s="17"/>
    </row>
    <row r="254" spans="1:6" x14ac:dyDescent="0.3">
      <c r="A254" s="12">
        <v>43396</v>
      </c>
      <c r="B254" s="13" t="s">
        <v>19</v>
      </c>
      <c r="C254" s="14" t="s">
        <v>26</v>
      </c>
      <c r="D254" s="16">
        <v>10000</v>
      </c>
      <c r="E254" s="16"/>
      <c r="F254" s="17"/>
    </row>
    <row r="255" spans="1:6" x14ac:dyDescent="0.3">
      <c r="A255" s="12">
        <v>43396</v>
      </c>
      <c r="B255" s="13" t="s">
        <v>20</v>
      </c>
      <c r="C255" s="14" t="s">
        <v>24</v>
      </c>
      <c r="D255" s="15"/>
      <c r="E255" s="16">
        <v>56100</v>
      </c>
      <c r="F255" s="17"/>
    </row>
    <row r="256" spans="1:6" x14ac:dyDescent="0.3">
      <c r="A256" s="12">
        <v>43396</v>
      </c>
      <c r="B256" s="13" t="s">
        <v>20</v>
      </c>
      <c r="C256" s="14" t="s">
        <v>10</v>
      </c>
      <c r="D256" s="15"/>
      <c r="E256" s="16">
        <v>11000</v>
      </c>
      <c r="F256" s="17"/>
    </row>
    <row r="257" spans="1:6" x14ac:dyDescent="0.3">
      <c r="A257" s="12">
        <v>43397</v>
      </c>
      <c r="B257" s="13" t="s">
        <v>19</v>
      </c>
      <c r="C257" s="14" t="s">
        <v>26</v>
      </c>
      <c r="D257" s="16">
        <v>1000000</v>
      </c>
      <c r="E257" s="16"/>
      <c r="F257" s="17"/>
    </row>
    <row r="258" spans="1:6" x14ac:dyDescent="0.3">
      <c r="A258" s="12">
        <v>43398</v>
      </c>
      <c r="B258" s="13" t="s">
        <v>19</v>
      </c>
      <c r="C258" s="14" t="s">
        <v>27</v>
      </c>
      <c r="D258" s="16">
        <v>42240</v>
      </c>
      <c r="E258" s="16"/>
      <c r="F258" s="17"/>
    </row>
    <row r="259" spans="1:6" x14ac:dyDescent="0.3">
      <c r="A259" s="12">
        <v>43398</v>
      </c>
      <c r="B259" s="13" t="s">
        <v>20</v>
      </c>
      <c r="C259" s="14" t="s">
        <v>34</v>
      </c>
      <c r="D259" s="15"/>
      <c r="E259" s="16">
        <v>520000</v>
      </c>
      <c r="F259" s="17"/>
    </row>
    <row r="260" spans="1:6" x14ac:dyDescent="0.3">
      <c r="A260" s="12">
        <v>43398</v>
      </c>
      <c r="B260" s="13" t="s">
        <v>20</v>
      </c>
      <c r="C260" s="14" t="s">
        <v>11</v>
      </c>
      <c r="D260" s="15"/>
      <c r="E260" s="16">
        <v>10000</v>
      </c>
      <c r="F260" s="17"/>
    </row>
    <row r="261" spans="1:6" x14ac:dyDescent="0.3">
      <c r="A261" s="12">
        <v>43399</v>
      </c>
      <c r="B261" s="13" t="s">
        <v>20</v>
      </c>
      <c r="C261" s="14" t="s">
        <v>28</v>
      </c>
      <c r="D261" s="15"/>
      <c r="E261" s="16">
        <v>42240</v>
      </c>
      <c r="F261" s="17"/>
    </row>
    <row r="262" spans="1:6" x14ac:dyDescent="0.3">
      <c r="A262" s="12">
        <v>43399</v>
      </c>
      <c r="B262" s="13" t="s">
        <v>20</v>
      </c>
      <c r="C262" s="14" t="s">
        <v>5</v>
      </c>
      <c r="D262" s="15"/>
      <c r="E262" s="16">
        <v>100000</v>
      </c>
      <c r="F262" s="17"/>
    </row>
    <row r="263" spans="1:6" x14ac:dyDescent="0.3">
      <c r="A263" s="12">
        <v>43400</v>
      </c>
      <c r="B263" s="13" t="s">
        <v>19</v>
      </c>
      <c r="C263" s="14" t="s">
        <v>26</v>
      </c>
      <c r="D263" s="16">
        <v>30000</v>
      </c>
      <c r="E263" s="16"/>
      <c r="F263" s="17"/>
    </row>
    <row r="264" spans="1:6" x14ac:dyDescent="0.3">
      <c r="A264" s="12">
        <v>43402</v>
      </c>
      <c r="B264" s="13" t="s">
        <v>20</v>
      </c>
      <c r="C264" s="14" t="s">
        <v>23</v>
      </c>
      <c r="D264" s="15"/>
      <c r="E264" s="16">
        <v>32259</v>
      </c>
      <c r="F264" s="17"/>
    </row>
    <row r="265" spans="1:6" x14ac:dyDescent="0.3">
      <c r="A265" s="12">
        <v>43403</v>
      </c>
      <c r="B265" s="13" t="s">
        <v>20</v>
      </c>
      <c r="C265" s="14" t="s">
        <v>1</v>
      </c>
      <c r="D265" s="15"/>
      <c r="E265" s="16">
        <v>130000</v>
      </c>
      <c r="F265" s="17"/>
    </row>
    <row r="266" spans="1:6" x14ac:dyDescent="0.3">
      <c r="A266" s="12">
        <v>43403</v>
      </c>
      <c r="B266" s="13" t="s">
        <v>20</v>
      </c>
      <c r="C266" s="14" t="s">
        <v>40</v>
      </c>
      <c r="D266" s="15"/>
      <c r="E266" s="16">
        <v>60000</v>
      </c>
      <c r="F266" s="17"/>
    </row>
    <row r="267" spans="1:6" x14ac:dyDescent="0.3">
      <c r="A267" s="12">
        <v>43404</v>
      </c>
      <c r="B267" s="13" t="s">
        <v>19</v>
      </c>
      <c r="C267" s="14" t="s">
        <v>26</v>
      </c>
      <c r="D267" s="16">
        <v>920660</v>
      </c>
      <c r="E267" s="16"/>
      <c r="F267" s="17"/>
    </row>
    <row r="268" spans="1:6" x14ac:dyDescent="0.3">
      <c r="A268" s="12">
        <v>43404</v>
      </c>
      <c r="B268" s="13" t="s">
        <v>20</v>
      </c>
      <c r="C268" s="14" t="s">
        <v>35</v>
      </c>
      <c r="D268" s="15"/>
      <c r="E268" s="16">
        <v>247210</v>
      </c>
      <c r="F268" s="17"/>
    </row>
    <row r="269" spans="1:6" x14ac:dyDescent="0.3">
      <c r="A269" s="40">
        <v>43404</v>
      </c>
      <c r="B269" s="41" t="s">
        <v>20</v>
      </c>
      <c r="C269" s="42" t="s">
        <v>9</v>
      </c>
      <c r="D269" s="43"/>
      <c r="E269" s="44">
        <v>8450</v>
      </c>
      <c r="F269" s="45"/>
    </row>
    <row r="270" spans="1:6" x14ac:dyDescent="0.3">
      <c r="A270" s="24" t="s">
        <v>48</v>
      </c>
      <c r="B270" s="25"/>
      <c r="C270" s="26" t="s">
        <v>49</v>
      </c>
      <c r="D270" s="27">
        <f>SUM(D244:D269)</f>
        <v>2082900</v>
      </c>
      <c r="E270" s="27">
        <f>SUM(E244:E269)</f>
        <v>1839700</v>
      </c>
      <c r="F270" s="28"/>
    </row>
    <row r="271" spans="1:6" x14ac:dyDescent="0.3">
      <c r="A271" s="29" t="s">
        <v>50</v>
      </c>
      <c r="B271" s="30"/>
      <c r="C271" s="31" t="s">
        <v>49</v>
      </c>
      <c r="D271" s="32">
        <f>D270+D243</f>
        <v>35979233</v>
      </c>
      <c r="E271" s="32">
        <f>E270+E243</f>
        <v>29903041</v>
      </c>
      <c r="F271" s="33"/>
    </row>
    <row r="272" spans="1:6" x14ac:dyDescent="0.3">
      <c r="A272" s="34">
        <v>43408</v>
      </c>
      <c r="B272" s="35" t="s">
        <v>20</v>
      </c>
      <c r="C272" s="36" t="s">
        <v>24</v>
      </c>
      <c r="D272" s="37"/>
      <c r="E272" s="38">
        <v>200000</v>
      </c>
      <c r="F272" s="39"/>
    </row>
    <row r="273" spans="1:6" x14ac:dyDescent="0.3">
      <c r="A273" s="12">
        <v>43409</v>
      </c>
      <c r="B273" s="13" t="s">
        <v>20</v>
      </c>
      <c r="C273" s="14" t="s">
        <v>23</v>
      </c>
      <c r="D273" s="15"/>
      <c r="E273" s="16">
        <v>40000</v>
      </c>
      <c r="F273" s="17"/>
    </row>
    <row r="274" spans="1:6" x14ac:dyDescent="0.3">
      <c r="A274" s="12">
        <v>43412</v>
      </c>
      <c r="B274" s="13" t="s">
        <v>20</v>
      </c>
      <c r="C274" s="14" t="s">
        <v>24</v>
      </c>
      <c r="D274" s="15"/>
      <c r="E274" s="16">
        <v>29000</v>
      </c>
      <c r="F274" s="17"/>
    </row>
    <row r="275" spans="1:6" x14ac:dyDescent="0.3">
      <c r="A275" s="12">
        <v>43417</v>
      </c>
      <c r="B275" s="13" t="s">
        <v>20</v>
      </c>
      <c r="C275" s="14" t="s">
        <v>23</v>
      </c>
      <c r="D275" s="15"/>
      <c r="E275" s="16">
        <v>50000</v>
      </c>
      <c r="F275" s="17"/>
    </row>
    <row r="276" spans="1:6" x14ac:dyDescent="0.3">
      <c r="A276" s="12">
        <v>43417</v>
      </c>
      <c r="B276" s="13" t="s">
        <v>20</v>
      </c>
      <c r="C276" s="14" t="s">
        <v>3</v>
      </c>
      <c r="D276" s="15"/>
      <c r="E276" s="16">
        <v>60050</v>
      </c>
      <c r="F276" s="17"/>
    </row>
    <row r="277" spans="1:6" x14ac:dyDescent="0.3">
      <c r="A277" s="12">
        <v>43419</v>
      </c>
      <c r="B277" s="13" t="s">
        <v>19</v>
      </c>
      <c r="C277" s="14" t="s">
        <v>26</v>
      </c>
      <c r="D277" s="16">
        <v>10000</v>
      </c>
      <c r="E277" s="16"/>
      <c r="F277" s="17"/>
    </row>
    <row r="278" spans="1:6" x14ac:dyDescent="0.3">
      <c r="A278" s="12">
        <v>43419</v>
      </c>
      <c r="B278" s="13" t="s">
        <v>19</v>
      </c>
      <c r="C278" s="14" t="s">
        <v>39</v>
      </c>
      <c r="D278" s="16">
        <v>60000</v>
      </c>
      <c r="E278" s="16"/>
      <c r="F278" s="17"/>
    </row>
    <row r="279" spans="1:6" x14ac:dyDescent="0.3">
      <c r="A279" s="12">
        <v>43419</v>
      </c>
      <c r="B279" s="13" t="s">
        <v>20</v>
      </c>
      <c r="C279" s="14" t="s">
        <v>9</v>
      </c>
      <c r="D279" s="15"/>
      <c r="E279" s="16">
        <v>49500</v>
      </c>
      <c r="F279" s="17"/>
    </row>
    <row r="280" spans="1:6" x14ac:dyDescent="0.3">
      <c r="A280" s="12">
        <v>43425</v>
      </c>
      <c r="B280" s="13" t="s">
        <v>20</v>
      </c>
      <c r="C280" s="14" t="s">
        <v>23</v>
      </c>
      <c r="D280" s="15"/>
      <c r="E280" s="16">
        <v>50000</v>
      </c>
      <c r="F280" s="17"/>
    </row>
    <row r="281" spans="1:6" x14ac:dyDescent="0.3">
      <c r="A281" s="12">
        <v>43425</v>
      </c>
      <c r="B281" s="13" t="s">
        <v>20</v>
      </c>
      <c r="C281" s="14" t="s">
        <v>10</v>
      </c>
      <c r="D281" s="15"/>
      <c r="E281" s="16">
        <v>11000</v>
      </c>
      <c r="F281" s="17"/>
    </row>
    <row r="282" spans="1:6" x14ac:dyDescent="0.3">
      <c r="A282" s="12">
        <v>43426</v>
      </c>
      <c r="B282" s="13" t="s">
        <v>20</v>
      </c>
      <c r="C282" s="14" t="s">
        <v>25</v>
      </c>
      <c r="D282" s="15"/>
      <c r="E282" s="16">
        <v>16000</v>
      </c>
      <c r="F282" s="17"/>
    </row>
    <row r="283" spans="1:6" x14ac:dyDescent="0.3">
      <c r="A283" s="12">
        <v>43426</v>
      </c>
      <c r="B283" s="13" t="s">
        <v>20</v>
      </c>
      <c r="C283" s="14" t="s">
        <v>12</v>
      </c>
      <c r="D283" s="15"/>
      <c r="E283" s="16">
        <v>479830</v>
      </c>
      <c r="F283" s="17"/>
    </row>
    <row r="284" spans="1:6" x14ac:dyDescent="0.3">
      <c r="A284" s="12">
        <v>43426</v>
      </c>
      <c r="B284" s="13" t="s">
        <v>20</v>
      </c>
      <c r="C284" s="14" t="s">
        <v>28</v>
      </c>
      <c r="D284" s="15"/>
      <c r="E284" s="16">
        <v>52800</v>
      </c>
      <c r="F284" s="17"/>
    </row>
    <row r="285" spans="1:6" x14ac:dyDescent="0.3">
      <c r="A285" s="12">
        <v>43428</v>
      </c>
      <c r="B285" s="13" t="s">
        <v>19</v>
      </c>
      <c r="C285" s="14" t="s">
        <v>26</v>
      </c>
      <c r="D285" s="16">
        <v>1000000</v>
      </c>
      <c r="E285" s="16"/>
      <c r="F285" s="17"/>
    </row>
    <row r="286" spans="1:6" x14ac:dyDescent="0.3">
      <c r="A286" s="12">
        <v>43429</v>
      </c>
      <c r="B286" s="13" t="s">
        <v>20</v>
      </c>
      <c r="C286" s="14" t="s">
        <v>34</v>
      </c>
      <c r="D286" s="15"/>
      <c r="E286" s="16">
        <v>520000</v>
      </c>
      <c r="F286" s="17"/>
    </row>
    <row r="287" spans="1:6" x14ac:dyDescent="0.3">
      <c r="A287" s="12">
        <v>43431</v>
      </c>
      <c r="B287" s="13" t="s">
        <v>19</v>
      </c>
      <c r="C287" s="14" t="s">
        <v>26</v>
      </c>
      <c r="D287" s="16">
        <v>30000</v>
      </c>
      <c r="E287" s="16"/>
      <c r="F287" s="17"/>
    </row>
    <row r="288" spans="1:6" x14ac:dyDescent="0.3">
      <c r="A288" s="12">
        <v>43431</v>
      </c>
      <c r="B288" s="13" t="s">
        <v>19</v>
      </c>
      <c r="C288" s="14" t="s">
        <v>27</v>
      </c>
      <c r="D288" s="16">
        <v>52800</v>
      </c>
      <c r="E288" s="16"/>
      <c r="F288" s="17"/>
    </row>
    <row r="289" spans="1:6" x14ac:dyDescent="0.3">
      <c r="A289" s="12">
        <v>43431</v>
      </c>
      <c r="B289" s="13" t="s">
        <v>20</v>
      </c>
      <c r="C289" s="14" t="s">
        <v>1</v>
      </c>
      <c r="D289" s="15"/>
      <c r="E289" s="16">
        <v>130000</v>
      </c>
      <c r="F289" s="17"/>
    </row>
    <row r="290" spans="1:6" x14ac:dyDescent="0.3">
      <c r="A290" s="12">
        <v>43431</v>
      </c>
      <c r="B290" s="13" t="s">
        <v>20</v>
      </c>
      <c r="C290" s="14" t="s">
        <v>11</v>
      </c>
      <c r="D290" s="15"/>
      <c r="E290" s="16">
        <v>10000</v>
      </c>
      <c r="F290" s="17"/>
    </row>
    <row r="291" spans="1:6" x14ac:dyDescent="0.3">
      <c r="A291" s="12">
        <v>43434</v>
      </c>
      <c r="B291" s="13" t="s">
        <v>19</v>
      </c>
      <c r="C291" s="14" t="s">
        <v>26</v>
      </c>
      <c r="D291" s="16">
        <v>1000260</v>
      </c>
      <c r="E291" s="16"/>
      <c r="F291" s="17"/>
    </row>
    <row r="292" spans="1:6" x14ac:dyDescent="0.3">
      <c r="A292" s="12">
        <v>43434</v>
      </c>
      <c r="B292" s="13" t="s">
        <v>20</v>
      </c>
      <c r="C292" s="14" t="s">
        <v>23</v>
      </c>
      <c r="D292" s="15"/>
      <c r="E292" s="16">
        <v>17769</v>
      </c>
      <c r="F292" s="17"/>
    </row>
    <row r="293" spans="1:6" x14ac:dyDescent="0.3">
      <c r="A293" s="12">
        <v>43434</v>
      </c>
      <c r="B293" s="13" t="s">
        <v>20</v>
      </c>
      <c r="C293" s="14" t="s">
        <v>9</v>
      </c>
      <c r="D293" s="15"/>
      <c r="E293" s="16">
        <v>8710</v>
      </c>
      <c r="F293" s="17"/>
    </row>
    <row r="294" spans="1:6" x14ac:dyDescent="0.3">
      <c r="A294" s="40">
        <v>43434</v>
      </c>
      <c r="B294" s="41" t="s">
        <v>20</v>
      </c>
      <c r="C294" s="42" t="s">
        <v>35</v>
      </c>
      <c r="D294" s="43"/>
      <c r="E294" s="44">
        <v>321670</v>
      </c>
      <c r="F294" s="45"/>
    </row>
    <row r="295" spans="1:6" x14ac:dyDescent="0.3">
      <c r="A295" s="24" t="s">
        <v>48</v>
      </c>
      <c r="B295" s="25"/>
      <c r="C295" s="26" t="s">
        <v>49</v>
      </c>
      <c r="D295" s="46">
        <f>SUM(D272:D294)</f>
        <v>2153060</v>
      </c>
      <c r="E295" s="46">
        <f>SUM(E272:E294)</f>
        <v>2046329</v>
      </c>
      <c r="F295" s="28"/>
    </row>
    <row r="296" spans="1:6" x14ac:dyDescent="0.3">
      <c r="A296" s="29" t="s">
        <v>50</v>
      </c>
      <c r="B296" s="30"/>
      <c r="C296" s="31" t="s">
        <v>49</v>
      </c>
      <c r="D296" s="47">
        <f>D295+D271</f>
        <v>38132293</v>
      </c>
      <c r="E296" s="47">
        <f>E295+E271</f>
        <v>31949370</v>
      </c>
      <c r="F296" s="33"/>
    </row>
    <row r="297" spans="1:6" x14ac:dyDescent="0.3">
      <c r="A297" s="34">
        <v>43436</v>
      </c>
      <c r="B297" s="35" t="s">
        <v>20</v>
      </c>
      <c r="C297" s="36" t="s">
        <v>24</v>
      </c>
      <c r="D297" s="37"/>
      <c r="E297" s="38">
        <v>200000</v>
      </c>
      <c r="F297" s="39"/>
    </row>
    <row r="298" spans="1:6" x14ac:dyDescent="0.3">
      <c r="A298" s="12">
        <v>43438</v>
      </c>
      <c r="B298" s="13" t="s">
        <v>20</v>
      </c>
      <c r="C298" s="14" t="s">
        <v>23</v>
      </c>
      <c r="D298" s="15"/>
      <c r="E298" s="16">
        <v>50000</v>
      </c>
      <c r="F298" s="17"/>
    </row>
    <row r="299" spans="1:6" x14ac:dyDescent="0.3">
      <c r="A299" s="12">
        <v>43439</v>
      </c>
      <c r="B299" s="13" t="s">
        <v>20</v>
      </c>
      <c r="C299" s="14" t="s">
        <v>5</v>
      </c>
      <c r="D299" s="15"/>
      <c r="E299" s="16">
        <v>50000</v>
      </c>
      <c r="F299" s="17"/>
    </row>
    <row r="300" spans="1:6" x14ac:dyDescent="0.3">
      <c r="A300" s="12">
        <v>43441</v>
      </c>
      <c r="B300" s="13" t="s">
        <v>20</v>
      </c>
      <c r="C300" s="14" t="s">
        <v>23</v>
      </c>
      <c r="D300" s="15"/>
      <c r="E300" s="16">
        <v>18519</v>
      </c>
      <c r="F300" s="17"/>
    </row>
    <row r="301" spans="1:6" x14ac:dyDescent="0.3">
      <c r="A301" s="12">
        <v>43445</v>
      </c>
      <c r="B301" s="13" t="s">
        <v>19</v>
      </c>
      <c r="C301" s="14" t="s">
        <v>5</v>
      </c>
      <c r="D301" s="16">
        <v>10000</v>
      </c>
      <c r="E301" s="16"/>
      <c r="F301" s="17"/>
    </row>
    <row r="302" spans="1:6" x14ac:dyDescent="0.3">
      <c r="A302" s="12">
        <v>43445</v>
      </c>
      <c r="B302" s="13" t="s">
        <v>20</v>
      </c>
      <c r="C302" s="14" t="s">
        <v>6</v>
      </c>
      <c r="D302" s="15"/>
      <c r="E302" s="16">
        <v>119850</v>
      </c>
      <c r="F302" s="17"/>
    </row>
    <row r="303" spans="1:6" x14ac:dyDescent="0.3">
      <c r="A303" s="12">
        <v>43445</v>
      </c>
      <c r="B303" s="13" t="s">
        <v>20</v>
      </c>
      <c r="C303" s="14" t="s">
        <v>24</v>
      </c>
      <c r="D303" s="15"/>
      <c r="E303" s="16">
        <v>5000</v>
      </c>
      <c r="F303" s="17"/>
    </row>
    <row r="304" spans="1:6" x14ac:dyDescent="0.3">
      <c r="A304" s="12">
        <v>43446</v>
      </c>
      <c r="B304" s="13" t="s">
        <v>20</v>
      </c>
      <c r="C304" s="14" t="s">
        <v>23</v>
      </c>
      <c r="D304" s="15"/>
      <c r="E304" s="16">
        <v>69000</v>
      </c>
      <c r="F304" s="17"/>
    </row>
    <row r="305" spans="1:6" x14ac:dyDescent="0.3">
      <c r="A305" s="12">
        <v>43449</v>
      </c>
      <c r="B305" s="13" t="s">
        <v>20</v>
      </c>
      <c r="C305" s="14" t="s">
        <v>23</v>
      </c>
      <c r="D305" s="15"/>
      <c r="E305" s="16">
        <v>19871</v>
      </c>
      <c r="F305" s="17"/>
    </row>
    <row r="306" spans="1:6" x14ac:dyDescent="0.3">
      <c r="A306" s="12">
        <v>43449</v>
      </c>
      <c r="B306" s="13" t="s">
        <v>20</v>
      </c>
      <c r="C306" s="14" t="s">
        <v>9</v>
      </c>
      <c r="D306" s="15"/>
      <c r="E306" s="16">
        <v>60500</v>
      </c>
      <c r="F306" s="17"/>
    </row>
    <row r="307" spans="1:6" x14ac:dyDescent="0.3">
      <c r="A307" s="12">
        <v>43452</v>
      </c>
      <c r="B307" s="13" t="s">
        <v>20</v>
      </c>
      <c r="C307" s="14" t="s">
        <v>22</v>
      </c>
      <c r="D307" s="15"/>
      <c r="E307" s="16">
        <v>5000</v>
      </c>
      <c r="F307" s="17"/>
    </row>
    <row r="308" spans="1:6" x14ac:dyDescent="0.3">
      <c r="A308" s="12">
        <v>43452</v>
      </c>
      <c r="B308" s="13" t="s">
        <v>20</v>
      </c>
      <c r="C308" s="14" t="s">
        <v>25</v>
      </c>
      <c r="D308" s="15"/>
      <c r="E308" s="16">
        <v>8000</v>
      </c>
      <c r="F308" s="17"/>
    </row>
    <row r="309" spans="1:6" x14ac:dyDescent="0.3">
      <c r="A309" s="12">
        <v>43453</v>
      </c>
      <c r="B309" s="13" t="s">
        <v>19</v>
      </c>
      <c r="C309" s="14" t="s">
        <v>27</v>
      </c>
      <c r="D309" s="16">
        <v>47520</v>
      </c>
      <c r="E309" s="16"/>
      <c r="F309" s="17"/>
    </row>
    <row r="310" spans="1:6" x14ac:dyDescent="0.3">
      <c r="A310" s="12">
        <v>43453</v>
      </c>
      <c r="B310" s="13" t="s">
        <v>20</v>
      </c>
      <c r="C310" s="14" t="s">
        <v>23</v>
      </c>
      <c r="D310" s="15"/>
      <c r="E310" s="16">
        <v>50000</v>
      </c>
      <c r="F310" s="17"/>
    </row>
    <row r="311" spans="1:6" x14ac:dyDescent="0.3">
      <c r="A311" s="12">
        <v>43453</v>
      </c>
      <c r="B311" s="13" t="s">
        <v>20</v>
      </c>
      <c r="C311" s="14" t="s">
        <v>25</v>
      </c>
      <c r="D311" s="15"/>
      <c r="E311" s="16">
        <v>13800</v>
      </c>
      <c r="F311" s="17"/>
    </row>
    <row r="312" spans="1:6" x14ac:dyDescent="0.3">
      <c r="A312" s="12">
        <v>43453</v>
      </c>
      <c r="B312" s="13" t="s">
        <v>20</v>
      </c>
      <c r="C312" s="14" t="s">
        <v>4</v>
      </c>
      <c r="D312" s="15"/>
      <c r="E312" s="16">
        <v>31310</v>
      </c>
      <c r="F312" s="17"/>
    </row>
    <row r="313" spans="1:6" x14ac:dyDescent="0.3">
      <c r="A313" s="12">
        <v>43453</v>
      </c>
      <c r="B313" s="13" t="s">
        <v>20</v>
      </c>
      <c r="C313" s="14" t="s">
        <v>22</v>
      </c>
      <c r="D313" s="15"/>
      <c r="E313" s="16">
        <v>4500</v>
      </c>
      <c r="F313" s="17"/>
    </row>
    <row r="314" spans="1:6" x14ac:dyDescent="0.3">
      <c r="A314" s="12">
        <v>43453</v>
      </c>
      <c r="B314" s="13" t="s">
        <v>20</v>
      </c>
      <c r="C314" s="14" t="s">
        <v>24</v>
      </c>
      <c r="D314" s="15"/>
      <c r="E314" s="16">
        <v>11400</v>
      </c>
      <c r="F314" s="17"/>
    </row>
    <row r="315" spans="1:6" x14ac:dyDescent="0.3">
      <c r="A315" s="12">
        <v>43453</v>
      </c>
      <c r="B315" s="13" t="s">
        <v>20</v>
      </c>
      <c r="C315" s="14" t="s">
        <v>28</v>
      </c>
      <c r="D315" s="15"/>
      <c r="E315" s="16">
        <v>47520</v>
      </c>
      <c r="F315" s="17"/>
    </row>
    <row r="316" spans="1:6" x14ac:dyDescent="0.3">
      <c r="A316" s="12">
        <v>43454</v>
      </c>
      <c r="B316" s="13" t="s">
        <v>20</v>
      </c>
      <c r="C316" s="14" t="s">
        <v>25</v>
      </c>
      <c r="D316" s="15"/>
      <c r="E316" s="16">
        <v>25600</v>
      </c>
      <c r="F316" s="17"/>
    </row>
    <row r="317" spans="1:6" x14ac:dyDescent="0.3">
      <c r="A317" s="12">
        <v>43455</v>
      </c>
      <c r="B317" s="13" t="s">
        <v>20</v>
      </c>
      <c r="C317" s="14" t="s">
        <v>10</v>
      </c>
      <c r="D317" s="15"/>
      <c r="E317" s="16">
        <v>11000</v>
      </c>
      <c r="F317" s="17"/>
    </row>
    <row r="318" spans="1:6" x14ac:dyDescent="0.3">
      <c r="A318" s="12">
        <v>43456</v>
      </c>
      <c r="B318" s="13" t="s">
        <v>19</v>
      </c>
      <c r="C318" s="14" t="s">
        <v>26</v>
      </c>
      <c r="D318" s="16">
        <v>1000000</v>
      </c>
      <c r="E318" s="16"/>
      <c r="F318" s="17"/>
    </row>
    <row r="319" spans="1:6" x14ac:dyDescent="0.3">
      <c r="A319" s="12">
        <v>43456</v>
      </c>
      <c r="B319" s="13" t="s">
        <v>20</v>
      </c>
      <c r="C319" s="14" t="s">
        <v>0</v>
      </c>
      <c r="D319" s="15"/>
      <c r="E319" s="16">
        <v>66500</v>
      </c>
      <c r="F319" s="17"/>
    </row>
    <row r="320" spans="1:6" x14ac:dyDescent="0.3">
      <c r="A320" s="12">
        <v>43457</v>
      </c>
      <c r="B320" s="13" t="s">
        <v>20</v>
      </c>
      <c r="C320" s="14" t="s">
        <v>23</v>
      </c>
      <c r="D320" s="15"/>
      <c r="E320" s="16">
        <v>30000</v>
      </c>
      <c r="F320" s="17"/>
    </row>
    <row r="321" spans="1:6" x14ac:dyDescent="0.3">
      <c r="A321" s="12">
        <v>43457</v>
      </c>
      <c r="B321" s="13" t="s">
        <v>20</v>
      </c>
      <c r="C321" s="14" t="s">
        <v>23</v>
      </c>
      <c r="D321" s="15"/>
      <c r="E321" s="16">
        <v>110000</v>
      </c>
      <c r="F321" s="17"/>
    </row>
    <row r="322" spans="1:6" x14ac:dyDescent="0.3">
      <c r="A322" s="12">
        <v>43457</v>
      </c>
      <c r="B322" s="13" t="s">
        <v>20</v>
      </c>
      <c r="C322" s="14" t="s">
        <v>34</v>
      </c>
      <c r="D322" s="15"/>
      <c r="E322" s="16">
        <v>520000</v>
      </c>
      <c r="F322" s="17"/>
    </row>
    <row r="323" spans="1:6" x14ac:dyDescent="0.3">
      <c r="A323" s="12">
        <v>43458</v>
      </c>
      <c r="B323" s="13" t="s">
        <v>19</v>
      </c>
      <c r="C323" s="14" t="s">
        <v>41</v>
      </c>
      <c r="D323" s="16">
        <v>2570</v>
      </c>
      <c r="E323" s="16"/>
      <c r="F323" s="17"/>
    </row>
    <row r="324" spans="1:6" x14ac:dyDescent="0.3">
      <c r="A324" s="12">
        <v>43458</v>
      </c>
      <c r="B324" s="13" t="s">
        <v>20</v>
      </c>
      <c r="C324" s="14" t="s">
        <v>23</v>
      </c>
      <c r="D324" s="15"/>
      <c r="E324" s="16">
        <v>53060</v>
      </c>
      <c r="F324" s="17"/>
    </row>
    <row r="325" spans="1:6" x14ac:dyDescent="0.3">
      <c r="A325" s="12">
        <v>43459</v>
      </c>
      <c r="B325" s="13" t="s">
        <v>20</v>
      </c>
      <c r="C325" s="14" t="s">
        <v>6</v>
      </c>
      <c r="D325" s="15"/>
      <c r="E325" s="16">
        <v>570000</v>
      </c>
      <c r="F325" s="17"/>
    </row>
    <row r="326" spans="1:6" x14ac:dyDescent="0.3">
      <c r="A326" s="12">
        <v>43460</v>
      </c>
      <c r="B326" s="13" t="s">
        <v>20</v>
      </c>
      <c r="C326" s="14" t="s">
        <v>11</v>
      </c>
      <c r="D326" s="15"/>
      <c r="E326" s="16">
        <v>10000</v>
      </c>
      <c r="F326" s="17"/>
    </row>
    <row r="327" spans="1:6" x14ac:dyDescent="0.3">
      <c r="A327" s="12">
        <v>43461</v>
      </c>
      <c r="B327" s="13" t="s">
        <v>19</v>
      </c>
      <c r="C327" s="14" t="s">
        <v>26</v>
      </c>
      <c r="D327" s="16">
        <v>30000</v>
      </c>
      <c r="E327" s="16"/>
      <c r="F327" s="17"/>
    </row>
    <row r="328" spans="1:6" x14ac:dyDescent="0.3">
      <c r="A328" s="12">
        <v>43461</v>
      </c>
      <c r="B328" s="13" t="s">
        <v>20</v>
      </c>
      <c r="C328" s="14" t="s">
        <v>23</v>
      </c>
      <c r="D328" s="15"/>
      <c r="E328" s="16">
        <v>50000</v>
      </c>
      <c r="F328" s="17"/>
    </row>
    <row r="329" spans="1:6" x14ac:dyDescent="0.3">
      <c r="A329" s="12">
        <v>43461</v>
      </c>
      <c r="B329" s="13" t="s">
        <v>20</v>
      </c>
      <c r="C329" s="14" t="s">
        <v>1</v>
      </c>
      <c r="D329" s="15"/>
      <c r="E329" s="16">
        <v>130000</v>
      </c>
      <c r="F329" s="17"/>
    </row>
    <row r="330" spans="1:6" x14ac:dyDescent="0.3">
      <c r="A330" s="12">
        <v>43463</v>
      </c>
      <c r="B330" s="13" t="s">
        <v>20</v>
      </c>
      <c r="C330" s="14" t="s">
        <v>22</v>
      </c>
      <c r="D330" s="15"/>
      <c r="E330" s="16">
        <v>2670</v>
      </c>
      <c r="F330" s="17"/>
    </row>
    <row r="331" spans="1:6" x14ac:dyDescent="0.3">
      <c r="A331" s="12">
        <v>43465</v>
      </c>
      <c r="B331" s="13" t="s">
        <v>19</v>
      </c>
      <c r="C331" s="14" t="s">
        <v>26</v>
      </c>
      <c r="D331" s="16">
        <v>960440</v>
      </c>
      <c r="E331" s="16"/>
      <c r="F331" s="17"/>
    </row>
    <row r="332" spans="1:6" x14ac:dyDescent="0.3">
      <c r="A332" s="12">
        <v>43465</v>
      </c>
      <c r="B332" s="13" t="s">
        <v>20</v>
      </c>
      <c r="C332" s="14" t="s">
        <v>9</v>
      </c>
      <c r="D332" s="15"/>
      <c r="E332" s="16">
        <v>8710</v>
      </c>
      <c r="F332" s="17"/>
    </row>
    <row r="333" spans="1:6" x14ac:dyDescent="0.3">
      <c r="A333" s="40">
        <v>43465</v>
      </c>
      <c r="B333" s="41" t="s">
        <v>20</v>
      </c>
      <c r="C333" s="42" t="s">
        <v>42</v>
      </c>
      <c r="D333" s="43"/>
      <c r="E333" s="44">
        <v>89000</v>
      </c>
      <c r="F333" s="45"/>
    </row>
    <row r="334" spans="1:6" x14ac:dyDescent="0.3">
      <c r="A334" s="24" t="s">
        <v>48</v>
      </c>
      <c r="B334" s="25"/>
      <c r="C334" s="26" t="s">
        <v>49</v>
      </c>
      <c r="D334" s="46">
        <f>SUM(D297:D333)</f>
        <v>2050530</v>
      </c>
      <c r="E334" s="46">
        <f>SUM(E297:E333)</f>
        <v>2440810</v>
      </c>
      <c r="F334" s="28"/>
    </row>
    <row r="335" spans="1:6" x14ac:dyDescent="0.3">
      <c r="A335" s="29" t="s">
        <v>50</v>
      </c>
      <c r="B335" s="30"/>
      <c r="C335" s="31" t="s">
        <v>49</v>
      </c>
      <c r="D335" s="47">
        <f>D334+D296</f>
        <v>40182823</v>
      </c>
      <c r="E335" s="47">
        <f>E334+E296</f>
        <v>34390180</v>
      </c>
      <c r="F335" s="33"/>
    </row>
  </sheetData>
  <autoFilter ref="A6:F333"/>
  <mergeCells count="2">
    <mergeCell ref="A1:F1"/>
    <mergeCell ref="A3:F3"/>
  </mergeCells>
  <phoneticPr fontId="1" type="noConversion"/>
  <pageMargins left="0.59" right="0.33" top="0.66" bottom="0.49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기부금 수입 및 지출내역</vt:lpstr>
      <vt:lpstr>Sheet3</vt:lpstr>
    </vt:vector>
  </TitlesOfParts>
  <Company>XP SP3 FINAL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snoopy</dc:creator>
  <cp:lastModifiedBy>Windows 사용자</cp:lastModifiedBy>
  <cp:lastPrinted>2018-02-21T06:09:38Z</cp:lastPrinted>
  <dcterms:created xsi:type="dcterms:W3CDTF">2014-02-26T10:14:41Z</dcterms:created>
  <dcterms:modified xsi:type="dcterms:W3CDTF">2021-10-05T05:27:07Z</dcterms:modified>
</cp:coreProperties>
</file>