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60" windowWidth="9495" windowHeight="7710"/>
  </bookViews>
  <sheets>
    <sheet name="기부금 수입 및 지출 내역" sheetId="5" r:id="rId1"/>
    <sheet name="Sheet3" sheetId="3" r:id="rId2"/>
  </sheets>
  <definedNames>
    <definedName name="_xlnm._FilterDatabase" localSheetId="0" hidden="1">'기부금 수입 및 지출 내역'!$A$6:$F$342</definedName>
  </definedNames>
  <calcPr calcId="144525"/>
</workbook>
</file>

<file path=xl/calcChain.xml><?xml version="1.0" encoding="utf-8"?>
<calcChain xmlns="http://schemas.openxmlformats.org/spreadsheetml/2006/main">
  <c r="E341" i="5" l="1"/>
  <c r="E312" i="5"/>
  <c r="E259" i="5"/>
  <c r="D184" i="5"/>
  <c r="D155" i="5"/>
  <c r="E104" i="5"/>
  <c r="D104" i="5"/>
  <c r="D341" i="5" l="1"/>
  <c r="D312" i="5"/>
  <c r="E286" i="5"/>
  <c r="D286" i="5"/>
  <c r="D259" i="5"/>
  <c r="E236" i="5"/>
  <c r="D236" i="5"/>
  <c r="E212" i="5"/>
  <c r="D212" i="5"/>
  <c r="E184" i="5"/>
  <c r="E155" i="5"/>
  <c r="E130" i="5"/>
  <c r="D130" i="5"/>
  <c r="E76" i="5"/>
  <c r="D76" i="5"/>
  <c r="E40" i="5"/>
  <c r="E41" i="5" s="1"/>
  <c r="D40" i="5"/>
  <c r="D41" i="5" s="1"/>
  <c r="D77" i="5" l="1"/>
  <c r="D105" i="5" s="1"/>
  <c r="D131" i="5" s="1"/>
  <c r="D156" i="5" s="1"/>
  <c r="D185" i="5" s="1"/>
  <c r="D213" i="5" s="1"/>
  <c r="D237" i="5" s="1"/>
  <c r="D260" i="5" s="1"/>
  <c r="D287" i="5" s="1"/>
  <c r="D313" i="5" s="1"/>
  <c r="D342" i="5" s="1"/>
  <c r="E77" i="5"/>
  <c r="E105" i="5" s="1"/>
  <c r="E131" i="5" s="1"/>
  <c r="E156" i="5" l="1"/>
  <c r="E185" i="5" s="1"/>
  <c r="E213" i="5" s="1"/>
  <c r="E237" i="5" s="1"/>
  <c r="E260" i="5" s="1"/>
  <c r="E287" i="5" s="1"/>
  <c r="E313" i="5" s="1"/>
  <c r="E342" i="5" s="1"/>
</calcChain>
</file>

<file path=xl/sharedStrings.xml><?xml version="1.0" encoding="utf-8"?>
<sst xmlns="http://schemas.openxmlformats.org/spreadsheetml/2006/main" count="681" uniqueCount="107">
  <si>
    <t>일자</t>
    <phoneticPr fontId="1" type="noConversion"/>
  </si>
  <si>
    <t>유형</t>
    <phoneticPr fontId="1" type="noConversion"/>
  </si>
  <si>
    <t>계정과목</t>
    <phoneticPr fontId="1" type="noConversion"/>
  </si>
  <si>
    <t>비고</t>
    <phoneticPr fontId="1" type="noConversion"/>
  </si>
  <si>
    <t>수입</t>
    <phoneticPr fontId="1" type="noConversion"/>
  </si>
  <si>
    <t>지출</t>
    <phoneticPr fontId="1" type="noConversion"/>
  </si>
  <si>
    <t>강사료</t>
    <phoneticPr fontId="1" type="noConversion"/>
  </si>
  <si>
    <t>센터명 : (사)경주외국인센터</t>
    <phoneticPr fontId="1" type="noConversion"/>
  </si>
  <si>
    <t>(단위 : 원)</t>
    <phoneticPr fontId="1" type="noConversion"/>
  </si>
  <si>
    <t>입금금액</t>
    <phoneticPr fontId="1" type="noConversion"/>
  </si>
  <si>
    <t>지출금액</t>
    <phoneticPr fontId="1" type="noConversion"/>
  </si>
  <si>
    <t>전기이월</t>
    <phoneticPr fontId="1" type="noConversion"/>
  </si>
  <si>
    <t>월</t>
    <phoneticPr fontId="1" type="noConversion"/>
  </si>
  <si>
    <t>계</t>
    <phoneticPr fontId="1" type="noConversion"/>
  </si>
  <si>
    <t>누</t>
    <phoneticPr fontId="1" type="noConversion"/>
  </si>
  <si>
    <t>제  6기  2018년  1월  1일부터   2018년  12월 31일까지</t>
    <phoneticPr fontId="1" type="noConversion"/>
  </si>
  <si>
    <t>기부금 및 회비</t>
    <phoneticPr fontId="1" type="noConversion"/>
  </si>
  <si>
    <t>수입</t>
    <phoneticPr fontId="1" type="noConversion"/>
  </si>
  <si>
    <t>인건비</t>
    <phoneticPr fontId="1" type="noConversion"/>
  </si>
  <si>
    <t>강사료</t>
    <phoneticPr fontId="1" type="noConversion"/>
  </si>
  <si>
    <t>기부금 및 회비</t>
    <phoneticPr fontId="1" type="noConversion"/>
  </si>
  <si>
    <t>출장비</t>
    <phoneticPr fontId="1" type="noConversion"/>
  </si>
  <si>
    <t>대외회비</t>
    <phoneticPr fontId="1" type="noConversion"/>
  </si>
  <si>
    <t>출장비</t>
    <phoneticPr fontId="1" type="noConversion"/>
  </si>
  <si>
    <t>법인전입금</t>
    <phoneticPr fontId="1" type="noConversion"/>
  </si>
  <si>
    <t>차입금</t>
    <phoneticPr fontId="1" type="noConversion"/>
  </si>
  <si>
    <t>명절상여금</t>
    <phoneticPr fontId="1" type="noConversion"/>
  </si>
  <si>
    <t>지출</t>
    <phoneticPr fontId="1" type="noConversion"/>
  </si>
  <si>
    <t>노트북</t>
    <phoneticPr fontId="1" type="noConversion"/>
  </si>
  <si>
    <t>원천징수 납부</t>
    <phoneticPr fontId="1" type="noConversion"/>
  </si>
  <si>
    <t>수입</t>
    <phoneticPr fontId="1" type="noConversion"/>
  </si>
  <si>
    <t>차입금</t>
    <phoneticPr fontId="1" type="noConversion"/>
  </si>
  <si>
    <t>인건비</t>
    <phoneticPr fontId="1" type="noConversion"/>
  </si>
  <si>
    <t>강사료</t>
    <phoneticPr fontId="1" type="noConversion"/>
  </si>
  <si>
    <t>조기적응사업비</t>
    <phoneticPr fontId="1" type="noConversion"/>
  </si>
  <si>
    <t>원천징수</t>
    <phoneticPr fontId="1" type="noConversion"/>
  </si>
  <si>
    <t>수입</t>
    <phoneticPr fontId="1" type="noConversion"/>
  </si>
  <si>
    <t>수입</t>
    <phoneticPr fontId="1" type="noConversion"/>
  </si>
  <si>
    <t>공업용선풍기</t>
    <phoneticPr fontId="1" type="noConversion"/>
  </si>
  <si>
    <t>조기적응사업비</t>
    <phoneticPr fontId="1" type="noConversion"/>
  </si>
  <si>
    <t>예금이자</t>
    <phoneticPr fontId="1" type="noConversion"/>
  </si>
  <si>
    <t>기부금 및 회비</t>
    <phoneticPr fontId="1" type="noConversion"/>
  </si>
  <si>
    <t>수수료(공인인증서 연장)</t>
    <phoneticPr fontId="1" type="noConversion"/>
  </si>
  <si>
    <t>회의비</t>
    <phoneticPr fontId="1" type="noConversion"/>
  </si>
  <si>
    <t>수수료(법인인감)</t>
    <phoneticPr fontId="1" type="noConversion"/>
  </si>
  <si>
    <t>기부금 및 회비</t>
    <phoneticPr fontId="1" type="noConversion"/>
  </si>
  <si>
    <t>차입금상환</t>
    <phoneticPr fontId="1" type="noConversion"/>
  </si>
  <si>
    <t>강사료</t>
    <phoneticPr fontId="1" type="noConversion"/>
  </si>
  <si>
    <t>유류대</t>
    <phoneticPr fontId="1" type="noConversion"/>
  </si>
  <si>
    <t>접대비(후원자기념품)</t>
    <phoneticPr fontId="1" type="noConversion"/>
  </si>
  <si>
    <t>유류대할인</t>
    <phoneticPr fontId="1" type="noConversion"/>
  </si>
  <si>
    <t>임차료(복사기)</t>
    <phoneticPr fontId="1" type="noConversion"/>
  </si>
  <si>
    <t>접대비(설명절선물)</t>
    <phoneticPr fontId="1" type="noConversion"/>
  </si>
  <si>
    <t>접대비(추석명절선물)</t>
    <phoneticPr fontId="1" type="noConversion"/>
  </si>
  <si>
    <t>기부금(불국사)</t>
    <phoneticPr fontId="1" type="noConversion"/>
  </si>
  <si>
    <t>기부금(한영광고사)</t>
    <phoneticPr fontId="1" type="noConversion"/>
  </si>
  <si>
    <t>이자세금(지방세,소득세)</t>
    <phoneticPr fontId="1" type="noConversion"/>
  </si>
  <si>
    <t>수도광열비</t>
    <phoneticPr fontId="1" type="noConversion"/>
  </si>
  <si>
    <t>대응투자금(경주시)</t>
    <phoneticPr fontId="1" type="noConversion"/>
  </si>
  <si>
    <t>대응투자금(경주시청)</t>
    <phoneticPr fontId="1" type="noConversion"/>
  </si>
  <si>
    <t>대응투자금(경상북도)</t>
    <phoneticPr fontId="1" type="noConversion"/>
  </si>
  <si>
    <t>기부금(외동발전협의회)</t>
    <phoneticPr fontId="1" type="noConversion"/>
  </si>
  <si>
    <t>기부금(외동체육회)</t>
    <phoneticPr fontId="1" type="noConversion"/>
  </si>
  <si>
    <t>기부금(외동읍부녀회)</t>
    <phoneticPr fontId="1" type="noConversion"/>
  </si>
  <si>
    <t>기부금(외국인범죄예방대책위원회)</t>
    <phoneticPr fontId="1" type="noConversion"/>
  </si>
  <si>
    <t>접대비(꽃다발)</t>
    <phoneticPr fontId="1" type="noConversion"/>
  </si>
  <si>
    <t>복리후생비</t>
    <phoneticPr fontId="1" type="noConversion"/>
  </si>
  <si>
    <t>도서인쇄비</t>
    <phoneticPr fontId="1" type="noConversion"/>
  </si>
  <si>
    <t>보험료(4대보험)</t>
    <phoneticPr fontId="1" type="noConversion"/>
  </si>
  <si>
    <t>수수료(CMS)</t>
  </si>
  <si>
    <t>수수료(CMS)</t>
    <phoneticPr fontId="1" type="noConversion"/>
  </si>
  <si>
    <t>수수료(카드단말기)</t>
    <phoneticPr fontId="1" type="noConversion"/>
  </si>
  <si>
    <t>수수료(송금)</t>
    <phoneticPr fontId="1" type="noConversion"/>
  </si>
  <si>
    <t>수수료(CMS)</t>
    <phoneticPr fontId="1" type="noConversion"/>
  </si>
  <si>
    <t>대외회비</t>
    <phoneticPr fontId="1" type="noConversion"/>
  </si>
  <si>
    <t>기부금(체육회)</t>
    <phoneticPr fontId="1" type="noConversion"/>
  </si>
  <si>
    <t>복리후생비</t>
    <phoneticPr fontId="1" type="noConversion"/>
  </si>
  <si>
    <t>보험료(화재보험)</t>
    <phoneticPr fontId="1" type="noConversion"/>
  </si>
  <si>
    <t>기타수입(유류대할인)</t>
    <phoneticPr fontId="1" type="noConversion"/>
  </si>
  <si>
    <t>기타수입(카드포인트입금)</t>
    <phoneticPr fontId="1" type="noConversion"/>
  </si>
  <si>
    <t>기타수입(폐차수입금)</t>
    <phoneticPr fontId="1" type="noConversion"/>
  </si>
  <si>
    <t>기타지출(차량과태료)</t>
    <phoneticPr fontId="1" type="noConversion"/>
  </si>
  <si>
    <t>기타수입(차량 보험해지금)</t>
    <phoneticPr fontId="1" type="noConversion"/>
  </si>
  <si>
    <t>접대비(경조사비)</t>
    <phoneticPr fontId="1" type="noConversion"/>
  </si>
  <si>
    <t>기부금지출(입실청년회)</t>
    <phoneticPr fontId="1" type="noConversion"/>
  </si>
  <si>
    <t>기부금지출(동행)</t>
    <phoneticPr fontId="1" type="noConversion"/>
  </si>
  <si>
    <t>세금과공과(자동차세)</t>
    <phoneticPr fontId="1" type="noConversion"/>
  </si>
  <si>
    <t>수수료(홈페이지 도메인)</t>
    <phoneticPr fontId="1" type="noConversion"/>
  </si>
  <si>
    <t>도서인쇄비</t>
    <phoneticPr fontId="1" type="noConversion"/>
  </si>
  <si>
    <t>수선비(컴퓨터)</t>
    <phoneticPr fontId="1" type="noConversion"/>
  </si>
  <si>
    <t>접대비(후원자선물)</t>
    <phoneticPr fontId="1" type="noConversion"/>
  </si>
  <si>
    <t>기부금지출(외범대)</t>
    <phoneticPr fontId="1" type="noConversion"/>
  </si>
  <si>
    <t>기부금지출(외동발전협의회)</t>
    <phoneticPr fontId="1" type="noConversion"/>
  </si>
  <si>
    <t>기타수입(건강보험금 환급)</t>
    <phoneticPr fontId="1" type="noConversion"/>
  </si>
  <si>
    <t>소모품비(OTP기계)</t>
    <phoneticPr fontId="1" type="noConversion"/>
  </si>
  <si>
    <t>소모품비(방충망)</t>
    <phoneticPr fontId="1" type="noConversion"/>
  </si>
  <si>
    <t>소모품비(사무용품)</t>
    <phoneticPr fontId="1" type="noConversion"/>
  </si>
  <si>
    <t>소모품비</t>
    <phoneticPr fontId="1" type="noConversion"/>
  </si>
  <si>
    <t>사업비 잔액 반환</t>
    <phoneticPr fontId="1" type="noConversion"/>
  </si>
  <si>
    <t>기부금(스리랑카공동체)</t>
    <phoneticPr fontId="1" type="noConversion"/>
  </si>
  <si>
    <t>세금과공과</t>
    <phoneticPr fontId="1" type="noConversion"/>
  </si>
  <si>
    <t>통신비(우편료)</t>
    <phoneticPr fontId="1" type="noConversion"/>
  </si>
  <si>
    <t>세금과공과(차량)</t>
    <phoneticPr fontId="1" type="noConversion"/>
  </si>
  <si>
    <t>통신비(전화,인터넷)</t>
    <phoneticPr fontId="1" type="noConversion"/>
  </si>
  <si>
    <t>수선비(프로그램설치)</t>
    <phoneticPr fontId="1" type="noConversion"/>
  </si>
  <si>
    <t>현금결산과부족</t>
    <phoneticPr fontId="1" type="noConversion"/>
  </si>
  <si>
    <t>기부금 수입 및 지출 내역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</si>
</sst>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#,##0_);[Red]\(#,##0\)"/>
    <numFmt numFmtId="178" formatCode="mm&quot;월&quot;\ dd&quot;일&quot;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굴림"/>
      <family val="3"/>
      <charset val="129"/>
    </font>
    <font>
      <b/>
      <sz val="10"/>
      <color theme="1"/>
      <name val="굴림"/>
      <family val="3"/>
      <charset val="129"/>
    </font>
    <font>
      <sz val="10"/>
      <color theme="1"/>
      <name val="굴림"/>
      <family val="3"/>
      <charset val="129"/>
    </font>
    <font>
      <u val="double"/>
      <sz val="16"/>
      <color theme="1"/>
      <name val="굴림"/>
      <family val="3"/>
      <charset val="129"/>
    </font>
    <font>
      <sz val="10"/>
      <name val="굴림"/>
      <family val="3"/>
      <charset val="129"/>
    </font>
    <font>
      <sz val="8"/>
      <color theme="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78" fontId="4" fillId="0" borderId="8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178" fontId="4" fillId="0" borderId="13" xfId="0" applyNumberFormat="1" applyFont="1" applyBorder="1" applyAlignment="1">
      <alignment horizontal="center" vertical="center"/>
    </xf>
    <xf numFmtId="178" fontId="3" fillId="0" borderId="16" xfId="0" applyNumberFormat="1" applyFont="1" applyBorder="1" applyAlignment="1">
      <alignment horizontal="right" vertical="center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177" fontId="3" fillId="0" borderId="6" xfId="0" applyNumberFormat="1" applyFont="1" applyBorder="1">
      <alignment vertical="center"/>
    </xf>
    <xf numFmtId="0" fontId="3" fillId="0" borderId="18" xfId="0" applyFont="1" applyBorder="1">
      <alignment vertical="center"/>
    </xf>
    <xf numFmtId="178" fontId="3" fillId="0" borderId="19" xfId="0" applyNumberFormat="1" applyFont="1" applyBorder="1" applyAlignment="1">
      <alignment horizontal="right" vertical="center"/>
    </xf>
    <xf numFmtId="0" fontId="3" fillId="0" borderId="20" xfId="0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/>
    </xf>
    <xf numFmtId="177" fontId="3" fillId="0" borderId="11" xfId="0" applyNumberFormat="1" applyFont="1" applyBorder="1">
      <alignment vertical="center"/>
    </xf>
    <xf numFmtId="0" fontId="3" fillId="0" borderId="21" xfId="0" applyFont="1" applyBorder="1">
      <alignment vertical="center"/>
    </xf>
    <xf numFmtId="178" fontId="4" fillId="0" borderId="5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176" fontId="3" fillId="0" borderId="6" xfId="0" applyNumberFormat="1" applyFont="1" applyBorder="1">
      <alignment vertical="center"/>
    </xf>
    <xf numFmtId="176" fontId="3" fillId="0" borderId="11" xfId="0" applyNumberFormat="1" applyFont="1" applyBorder="1">
      <alignment vertical="center"/>
    </xf>
    <xf numFmtId="176" fontId="6" fillId="0" borderId="7" xfId="0" applyNumberFormat="1" applyFont="1" applyFill="1" applyBorder="1" applyAlignment="1">
      <alignment horizontal="right" vertical="center"/>
    </xf>
    <xf numFmtId="176" fontId="6" fillId="0" borderId="10" xfId="0" applyNumberFormat="1" applyFont="1" applyFill="1" applyBorder="1" applyAlignment="1">
      <alignment horizontal="right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178" fontId="6" fillId="0" borderId="8" xfId="0" applyNumberFormat="1" applyFont="1" applyBorder="1" applyAlignment="1">
      <alignment horizontal="center" vertical="center"/>
    </xf>
    <xf numFmtId="176" fontId="4" fillId="0" borderId="10" xfId="0" applyNumberFormat="1" applyFont="1" applyFill="1" applyBorder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177" fontId="4" fillId="0" borderId="9" xfId="0" applyNumberFormat="1" applyFont="1" applyBorder="1">
      <alignment vertical="center"/>
    </xf>
    <xf numFmtId="177" fontId="6" fillId="0" borderId="10" xfId="0" applyNumberFormat="1" applyFont="1" applyFill="1" applyBorder="1" applyAlignment="1">
      <alignment horizontal="right" vertical="center"/>
    </xf>
    <xf numFmtId="177" fontId="4" fillId="0" borderId="10" xfId="0" applyNumberFormat="1" applyFont="1" applyFill="1" applyBorder="1" applyAlignment="1">
      <alignment horizontal="right" vertical="center"/>
    </xf>
    <xf numFmtId="178" fontId="4" fillId="0" borderId="23" xfId="0" applyNumberFormat="1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77" fontId="4" fillId="0" borderId="22" xfId="0" applyNumberFormat="1" applyFont="1" applyBorder="1">
      <alignment vertical="center"/>
    </xf>
    <xf numFmtId="177" fontId="6" fillId="0" borderId="24" xfId="0" applyNumberFormat="1" applyFont="1" applyFill="1" applyBorder="1" applyAlignment="1">
      <alignment horizontal="right" vertical="center"/>
    </xf>
    <xf numFmtId="0" fontId="4" fillId="0" borderId="24" xfId="0" applyFont="1" applyBorder="1">
      <alignment vertical="center"/>
    </xf>
    <xf numFmtId="178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7" fontId="4" fillId="0" borderId="6" xfId="0" applyNumberFormat="1" applyFont="1" applyBorder="1">
      <alignment vertical="center"/>
    </xf>
    <xf numFmtId="177" fontId="4" fillId="0" borderId="11" xfId="0" applyNumberFormat="1" applyFont="1" applyBorder="1">
      <alignment vertical="center"/>
    </xf>
    <xf numFmtId="177" fontId="2" fillId="0" borderId="0" xfId="0" applyNumberFormat="1" applyFont="1">
      <alignment vertical="center"/>
    </xf>
    <xf numFmtId="0" fontId="4" fillId="0" borderId="25" xfId="0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177" fontId="4" fillId="0" borderId="25" xfId="0" applyNumberFormat="1" applyFont="1" applyBorder="1">
      <alignment vertical="center"/>
    </xf>
    <xf numFmtId="176" fontId="6" fillId="0" borderId="15" xfId="0" applyNumberFormat="1" applyFont="1" applyFill="1" applyBorder="1" applyAlignment="1">
      <alignment horizontal="right" vertical="center"/>
    </xf>
    <xf numFmtId="0" fontId="4" fillId="0" borderId="26" xfId="0" applyFont="1" applyBorder="1">
      <alignment vertical="center"/>
    </xf>
    <xf numFmtId="0" fontId="4" fillId="0" borderId="1" xfId="0" applyFont="1" applyBorder="1">
      <alignment vertical="center"/>
    </xf>
    <xf numFmtId="0" fontId="7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3"/>
  <sheetViews>
    <sheetView tabSelected="1" workbookViewId="0">
      <selection activeCell="J10" sqref="J10"/>
    </sheetView>
  </sheetViews>
  <sheetFormatPr defaultRowHeight="16.5" x14ac:dyDescent="0.3"/>
  <cols>
    <col min="1" max="1" width="13.25" style="2" customWidth="1"/>
    <col min="2" max="2" width="7.375" style="2" customWidth="1"/>
    <col min="3" max="3" width="21.5" style="2" customWidth="1"/>
    <col min="4" max="5" width="16.125" style="2" customWidth="1"/>
    <col min="6" max="6" width="9" style="2"/>
    <col min="8" max="8" width="9.875" bestFit="1" customWidth="1"/>
  </cols>
  <sheetData>
    <row r="1" spans="1:6" ht="20.25" x14ac:dyDescent="0.3">
      <c r="A1" s="60" t="s">
        <v>106</v>
      </c>
      <c r="B1" s="60"/>
      <c r="C1" s="60"/>
      <c r="D1" s="61"/>
      <c r="E1" s="61"/>
      <c r="F1" s="61"/>
    </row>
    <row r="2" spans="1:6" ht="9" customHeight="1" x14ac:dyDescent="0.3"/>
    <row r="3" spans="1:6" x14ac:dyDescent="0.3">
      <c r="A3" s="59" t="s">
        <v>15</v>
      </c>
      <c r="B3" s="59"/>
      <c r="C3" s="59"/>
      <c r="D3" s="61"/>
      <c r="E3" s="61"/>
      <c r="F3" s="61"/>
    </row>
    <row r="4" spans="1:6" x14ac:dyDescent="0.3">
      <c r="A4" s="2" t="s">
        <v>7</v>
      </c>
      <c r="C4" s="3"/>
      <c r="F4" s="3" t="s">
        <v>8</v>
      </c>
    </row>
    <row r="5" spans="1:6" ht="5.25" customHeight="1" x14ac:dyDescent="0.3"/>
    <row r="6" spans="1:6" ht="20.25" customHeight="1" x14ac:dyDescent="0.3">
      <c r="A6" s="4" t="s">
        <v>0</v>
      </c>
      <c r="B6" s="5" t="s">
        <v>1</v>
      </c>
      <c r="C6" s="5" t="s">
        <v>2</v>
      </c>
      <c r="D6" s="5" t="s">
        <v>9</v>
      </c>
      <c r="E6" s="6" t="s">
        <v>10</v>
      </c>
      <c r="F6" s="7" t="s">
        <v>3</v>
      </c>
    </row>
    <row r="7" spans="1:6" ht="18" customHeight="1" x14ac:dyDescent="0.3">
      <c r="A7" s="44"/>
      <c r="B7" s="45"/>
      <c r="C7" s="45" t="s">
        <v>11</v>
      </c>
      <c r="D7" s="46">
        <v>5480527</v>
      </c>
      <c r="E7" s="47"/>
      <c r="F7" s="48"/>
    </row>
    <row r="8" spans="1:6" ht="18" customHeight="1" x14ac:dyDescent="0.3">
      <c r="A8" s="39">
        <v>43102</v>
      </c>
      <c r="B8" s="40" t="s">
        <v>5</v>
      </c>
      <c r="C8" s="40" t="s">
        <v>68</v>
      </c>
      <c r="D8" s="41"/>
      <c r="E8" s="42">
        <v>321670</v>
      </c>
      <c r="F8" s="43"/>
    </row>
    <row r="9" spans="1:6" x14ac:dyDescent="0.3">
      <c r="A9" s="8">
        <v>43103</v>
      </c>
      <c r="B9" s="9" t="s">
        <v>5</v>
      </c>
      <c r="C9" s="9" t="s">
        <v>48</v>
      </c>
      <c r="D9" s="36"/>
      <c r="E9" s="37">
        <v>78000</v>
      </c>
      <c r="F9" s="10"/>
    </row>
    <row r="10" spans="1:6" x14ac:dyDescent="0.3">
      <c r="A10" s="8">
        <v>43103</v>
      </c>
      <c r="B10" s="9" t="s">
        <v>5</v>
      </c>
      <c r="C10" s="32" t="s">
        <v>21</v>
      </c>
      <c r="D10" s="36"/>
      <c r="E10" s="37">
        <v>200000</v>
      </c>
      <c r="F10" s="10"/>
    </row>
    <row r="11" spans="1:6" x14ac:dyDescent="0.3">
      <c r="A11" s="8">
        <v>43105</v>
      </c>
      <c r="B11" s="9" t="s">
        <v>5</v>
      </c>
      <c r="C11" s="9" t="s">
        <v>48</v>
      </c>
      <c r="D11" s="36"/>
      <c r="E11" s="37">
        <v>20221</v>
      </c>
      <c r="F11" s="10"/>
    </row>
    <row r="12" spans="1:6" x14ac:dyDescent="0.3">
      <c r="A12" s="8">
        <v>43107</v>
      </c>
      <c r="B12" s="9" t="s">
        <v>5</v>
      </c>
      <c r="C12" s="9" t="s">
        <v>48</v>
      </c>
      <c r="D12" s="36"/>
      <c r="E12" s="37">
        <v>50000</v>
      </c>
      <c r="F12" s="10"/>
    </row>
    <row r="13" spans="1:6" x14ac:dyDescent="0.3">
      <c r="A13" s="8">
        <v>43474</v>
      </c>
      <c r="B13" s="9" t="s">
        <v>17</v>
      </c>
      <c r="C13" s="9" t="s">
        <v>79</v>
      </c>
      <c r="D13" s="36">
        <v>25473</v>
      </c>
      <c r="E13" s="37"/>
      <c r="F13" s="10"/>
    </row>
    <row r="14" spans="1:6" x14ac:dyDescent="0.3">
      <c r="A14" s="8">
        <v>43111</v>
      </c>
      <c r="B14" s="9" t="s">
        <v>5</v>
      </c>
      <c r="C14" s="9" t="s">
        <v>101</v>
      </c>
      <c r="D14" s="36"/>
      <c r="E14" s="37">
        <v>3510</v>
      </c>
      <c r="F14" s="10"/>
    </row>
    <row r="15" spans="1:6" x14ac:dyDescent="0.3">
      <c r="A15" s="8">
        <v>43111</v>
      </c>
      <c r="B15" s="9" t="s">
        <v>5</v>
      </c>
      <c r="C15" s="9" t="s">
        <v>48</v>
      </c>
      <c r="D15" s="36"/>
      <c r="E15" s="37">
        <v>65142</v>
      </c>
      <c r="F15" s="10"/>
    </row>
    <row r="16" spans="1:6" x14ac:dyDescent="0.3">
      <c r="A16" s="8">
        <v>43115</v>
      </c>
      <c r="B16" s="9" t="s">
        <v>5</v>
      </c>
      <c r="C16" s="9" t="s">
        <v>70</v>
      </c>
      <c r="D16" s="36"/>
      <c r="E16" s="37">
        <v>49500</v>
      </c>
      <c r="F16" s="10"/>
    </row>
    <row r="17" spans="1:6" x14ac:dyDescent="0.3">
      <c r="A17" s="8">
        <v>43481</v>
      </c>
      <c r="B17" s="9" t="s">
        <v>17</v>
      </c>
      <c r="C17" s="9" t="s">
        <v>61</v>
      </c>
      <c r="D17" s="36">
        <v>1000000</v>
      </c>
      <c r="E17" s="37"/>
      <c r="F17" s="10"/>
    </row>
    <row r="18" spans="1:6" x14ac:dyDescent="0.3">
      <c r="A18" s="8">
        <v>43116</v>
      </c>
      <c r="B18" s="9" t="s">
        <v>5</v>
      </c>
      <c r="C18" s="9" t="s">
        <v>48</v>
      </c>
      <c r="D18" s="36"/>
      <c r="E18" s="37">
        <v>50000</v>
      </c>
      <c r="F18" s="10"/>
    </row>
    <row r="19" spans="1:6" x14ac:dyDescent="0.3">
      <c r="A19" s="8">
        <v>43116</v>
      </c>
      <c r="B19" s="9" t="s">
        <v>5</v>
      </c>
      <c r="C19" s="9" t="s">
        <v>22</v>
      </c>
      <c r="D19" s="36"/>
      <c r="E19" s="37">
        <v>240000</v>
      </c>
      <c r="F19" s="10"/>
    </row>
    <row r="20" spans="1:6" x14ac:dyDescent="0.3">
      <c r="A20" s="8">
        <v>43117</v>
      </c>
      <c r="B20" s="9" t="s">
        <v>5</v>
      </c>
      <c r="C20" s="9" t="s">
        <v>49</v>
      </c>
      <c r="D20" s="36"/>
      <c r="E20" s="37">
        <v>52077</v>
      </c>
      <c r="F20" s="10"/>
    </row>
    <row r="21" spans="1:6" x14ac:dyDescent="0.3">
      <c r="A21" s="8">
        <v>43121</v>
      </c>
      <c r="B21" s="9" t="s">
        <v>5</v>
      </c>
      <c r="C21" s="9" t="s">
        <v>22</v>
      </c>
      <c r="D21" s="36"/>
      <c r="E21" s="37">
        <v>240000</v>
      </c>
      <c r="F21" s="10"/>
    </row>
    <row r="22" spans="1:6" x14ac:dyDescent="0.3">
      <c r="A22" s="8">
        <v>43122</v>
      </c>
      <c r="B22" s="9" t="s">
        <v>5</v>
      </c>
      <c r="C22" s="9" t="s">
        <v>71</v>
      </c>
      <c r="D22" s="36"/>
      <c r="E22" s="37">
        <v>11000</v>
      </c>
      <c r="F22" s="10"/>
    </row>
    <row r="23" spans="1:6" x14ac:dyDescent="0.3">
      <c r="A23" s="8">
        <v>43124</v>
      </c>
      <c r="B23" s="9" t="s">
        <v>5</v>
      </c>
      <c r="C23" s="9" t="s">
        <v>48</v>
      </c>
      <c r="D23" s="36"/>
      <c r="E23" s="37">
        <v>50000</v>
      </c>
      <c r="F23" s="10"/>
    </row>
    <row r="24" spans="1:6" x14ac:dyDescent="0.3">
      <c r="A24" s="8">
        <v>43490</v>
      </c>
      <c r="B24" s="9" t="s">
        <v>17</v>
      </c>
      <c r="C24" s="9" t="s">
        <v>54</v>
      </c>
      <c r="D24" s="36">
        <v>1000000</v>
      </c>
      <c r="E24" s="37"/>
      <c r="F24" s="10"/>
    </row>
    <row r="25" spans="1:6" x14ac:dyDescent="0.3">
      <c r="A25" s="8">
        <v>43125</v>
      </c>
      <c r="B25" s="9" t="s">
        <v>5</v>
      </c>
      <c r="C25" s="9" t="s">
        <v>85</v>
      </c>
      <c r="D25" s="36"/>
      <c r="E25" s="37">
        <v>10000</v>
      </c>
      <c r="F25" s="10"/>
    </row>
    <row r="26" spans="1:6" x14ac:dyDescent="0.3">
      <c r="A26" s="8">
        <v>43126</v>
      </c>
      <c r="B26" s="9" t="s">
        <v>17</v>
      </c>
      <c r="C26" s="9" t="s">
        <v>78</v>
      </c>
      <c r="D26" s="36">
        <v>1280</v>
      </c>
      <c r="E26" s="37"/>
      <c r="F26" s="10"/>
    </row>
    <row r="27" spans="1:6" x14ac:dyDescent="0.3">
      <c r="A27" s="8">
        <v>43126</v>
      </c>
      <c r="B27" s="9" t="s">
        <v>5</v>
      </c>
      <c r="C27" s="9" t="s">
        <v>18</v>
      </c>
      <c r="D27" s="36"/>
      <c r="E27" s="37">
        <v>400000</v>
      </c>
      <c r="F27" s="10"/>
    </row>
    <row r="28" spans="1:6" x14ac:dyDescent="0.3">
      <c r="A28" s="8">
        <v>43126</v>
      </c>
      <c r="B28" s="9" t="s">
        <v>5</v>
      </c>
      <c r="C28" s="9" t="s">
        <v>19</v>
      </c>
      <c r="D28" s="36"/>
      <c r="E28" s="37">
        <v>900000</v>
      </c>
      <c r="F28" s="10"/>
    </row>
    <row r="29" spans="1:6" x14ac:dyDescent="0.3">
      <c r="A29" s="8">
        <v>43127</v>
      </c>
      <c r="B29" s="9" t="s">
        <v>5</v>
      </c>
      <c r="C29" s="9" t="s">
        <v>51</v>
      </c>
      <c r="D29" s="36"/>
      <c r="E29" s="37">
        <v>130000</v>
      </c>
      <c r="F29" s="10"/>
    </row>
    <row r="30" spans="1:6" x14ac:dyDescent="0.3">
      <c r="A30" s="8">
        <v>43128</v>
      </c>
      <c r="B30" s="9" t="s">
        <v>5</v>
      </c>
      <c r="C30" s="9" t="s">
        <v>76</v>
      </c>
      <c r="D30" s="36"/>
      <c r="E30" s="37">
        <v>30000</v>
      </c>
      <c r="F30" s="10"/>
    </row>
    <row r="31" spans="1:6" x14ac:dyDescent="0.3">
      <c r="A31" s="8">
        <v>43129</v>
      </c>
      <c r="B31" s="9" t="s">
        <v>5</v>
      </c>
      <c r="C31" s="9" t="s">
        <v>52</v>
      </c>
      <c r="D31" s="36"/>
      <c r="E31" s="37">
        <v>381000</v>
      </c>
      <c r="F31" s="10"/>
    </row>
    <row r="32" spans="1:6" x14ac:dyDescent="0.3">
      <c r="A32" s="8">
        <v>43129</v>
      </c>
      <c r="B32" s="9" t="s">
        <v>5</v>
      </c>
      <c r="C32" s="9" t="s">
        <v>22</v>
      </c>
      <c r="D32" s="36"/>
      <c r="E32" s="37">
        <v>60000</v>
      </c>
      <c r="F32" s="10"/>
    </row>
    <row r="33" spans="1:6" x14ac:dyDescent="0.3">
      <c r="A33" s="33">
        <v>43130</v>
      </c>
      <c r="B33" s="9" t="s">
        <v>5</v>
      </c>
      <c r="C33" s="9" t="s">
        <v>6</v>
      </c>
      <c r="D33" s="36"/>
      <c r="E33" s="38">
        <v>140000</v>
      </c>
      <c r="F33" s="10"/>
    </row>
    <row r="34" spans="1:6" x14ac:dyDescent="0.3">
      <c r="A34" s="33">
        <v>43130</v>
      </c>
      <c r="B34" s="9" t="s">
        <v>5</v>
      </c>
      <c r="C34" s="32" t="s">
        <v>48</v>
      </c>
      <c r="D34" s="36"/>
      <c r="E34" s="38">
        <v>21201</v>
      </c>
      <c r="F34" s="10"/>
    </row>
    <row r="35" spans="1:6" x14ac:dyDescent="0.3">
      <c r="A35" s="33">
        <v>43130</v>
      </c>
      <c r="B35" s="9" t="s">
        <v>5</v>
      </c>
      <c r="C35" s="32" t="s">
        <v>97</v>
      </c>
      <c r="D35" s="36"/>
      <c r="E35" s="38">
        <v>40123</v>
      </c>
      <c r="F35" s="10"/>
    </row>
    <row r="36" spans="1:6" x14ac:dyDescent="0.3">
      <c r="A36" s="33">
        <v>43131</v>
      </c>
      <c r="B36" s="9" t="s">
        <v>17</v>
      </c>
      <c r="C36" s="32" t="s">
        <v>20</v>
      </c>
      <c r="D36" s="36">
        <v>970700</v>
      </c>
      <c r="E36" s="38"/>
      <c r="F36" s="10"/>
    </row>
    <row r="37" spans="1:6" x14ac:dyDescent="0.3">
      <c r="A37" s="33">
        <v>43131</v>
      </c>
      <c r="B37" s="9" t="s">
        <v>5</v>
      </c>
      <c r="C37" s="35" t="s">
        <v>66</v>
      </c>
      <c r="D37" s="36"/>
      <c r="E37" s="37">
        <v>103300</v>
      </c>
      <c r="F37" s="10"/>
    </row>
    <row r="38" spans="1:6" x14ac:dyDescent="0.3">
      <c r="A38" s="33">
        <v>43131</v>
      </c>
      <c r="B38" s="9" t="s">
        <v>5</v>
      </c>
      <c r="C38" s="9" t="s">
        <v>68</v>
      </c>
      <c r="D38" s="36"/>
      <c r="E38" s="38">
        <v>41210</v>
      </c>
      <c r="F38" s="10"/>
    </row>
    <row r="39" spans="1:6" x14ac:dyDescent="0.3">
      <c r="A39" s="33">
        <v>43131</v>
      </c>
      <c r="B39" s="9" t="s">
        <v>5</v>
      </c>
      <c r="C39" s="9" t="s">
        <v>70</v>
      </c>
      <c r="D39" s="36"/>
      <c r="E39" s="37">
        <v>8450</v>
      </c>
      <c r="F39" s="10"/>
    </row>
    <row r="40" spans="1:6" x14ac:dyDescent="0.3">
      <c r="A40" s="12" t="s">
        <v>12</v>
      </c>
      <c r="B40" s="13"/>
      <c r="C40" s="14" t="s">
        <v>13</v>
      </c>
      <c r="D40" s="15">
        <f>SUM(D8:D39)</f>
        <v>2997453</v>
      </c>
      <c r="E40" s="15">
        <f>SUM(E8:E39)</f>
        <v>3696404</v>
      </c>
      <c r="F40" s="16"/>
    </row>
    <row r="41" spans="1:6" x14ac:dyDescent="0.3">
      <c r="A41" s="17" t="s">
        <v>14</v>
      </c>
      <c r="B41" s="18"/>
      <c r="C41" s="19" t="s">
        <v>13</v>
      </c>
      <c r="D41" s="20">
        <f>D7+D40</f>
        <v>8477980</v>
      </c>
      <c r="E41" s="20">
        <f>E7+E40</f>
        <v>3696404</v>
      </c>
      <c r="F41" s="21"/>
    </row>
    <row r="42" spans="1:6" x14ac:dyDescent="0.3">
      <c r="A42" s="22">
        <v>43133</v>
      </c>
      <c r="B42" s="23" t="s">
        <v>5</v>
      </c>
      <c r="C42" s="23" t="s">
        <v>48</v>
      </c>
      <c r="D42" s="49"/>
      <c r="E42" s="29">
        <v>46509</v>
      </c>
      <c r="F42" s="24"/>
    </row>
    <row r="43" spans="1:6" x14ac:dyDescent="0.3">
      <c r="A43" s="8">
        <v>43136</v>
      </c>
      <c r="B43" s="9" t="s">
        <v>5</v>
      </c>
      <c r="C43" s="9" t="s">
        <v>101</v>
      </c>
      <c r="D43" s="36"/>
      <c r="E43" s="30">
        <v>3270</v>
      </c>
      <c r="F43" s="10"/>
    </row>
    <row r="44" spans="1:6" x14ac:dyDescent="0.3">
      <c r="A44" s="8">
        <v>43136</v>
      </c>
      <c r="B44" s="9" t="s">
        <v>5</v>
      </c>
      <c r="C44" s="31" t="s">
        <v>103</v>
      </c>
      <c r="D44" s="36"/>
      <c r="E44" s="30">
        <v>66080</v>
      </c>
      <c r="F44" s="10"/>
    </row>
    <row r="45" spans="1:6" x14ac:dyDescent="0.3">
      <c r="A45" s="8">
        <v>43136</v>
      </c>
      <c r="B45" s="9" t="s">
        <v>5</v>
      </c>
      <c r="C45" s="32" t="s">
        <v>67</v>
      </c>
      <c r="D45" s="36"/>
      <c r="E45" s="30">
        <v>70000</v>
      </c>
      <c r="F45" s="10"/>
    </row>
    <row r="46" spans="1:6" x14ac:dyDescent="0.3">
      <c r="A46" s="8">
        <v>43138</v>
      </c>
      <c r="B46" s="9" t="s">
        <v>17</v>
      </c>
      <c r="C46" s="32" t="s">
        <v>24</v>
      </c>
      <c r="D46" s="36">
        <v>4000000</v>
      </c>
      <c r="E46" s="30"/>
      <c r="F46" s="10"/>
    </row>
    <row r="47" spans="1:6" x14ac:dyDescent="0.3">
      <c r="A47" s="8">
        <v>43138</v>
      </c>
      <c r="B47" s="9" t="s">
        <v>17</v>
      </c>
      <c r="C47" s="32" t="s">
        <v>80</v>
      </c>
      <c r="D47" s="36">
        <v>250000</v>
      </c>
      <c r="E47" s="30"/>
      <c r="F47" s="10"/>
    </row>
    <row r="48" spans="1:6" x14ac:dyDescent="0.3">
      <c r="A48" s="8">
        <v>43138</v>
      </c>
      <c r="B48" s="9" t="s">
        <v>17</v>
      </c>
      <c r="C48" s="32" t="s">
        <v>25</v>
      </c>
      <c r="D48" s="36">
        <v>1000000</v>
      </c>
      <c r="E48" s="30"/>
      <c r="F48" s="10"/>
    </row>
    <row r="49" spans="1:6" x14ac:dyDescent="0.3">
      <c r="A49" s="8">
        <v>43138</v>
      </c>
      <c r="B49" s="9" t="s">
        <v>5</v>
      </c>
      <c r="C49" s="9" t="s">
        <v>48</v>
      </c>
      <c r="D49" s="36"/>
      <c r="E49" s="30">
        <v>22649</v>
      </c>
      <c r="F49" s="10"/>
    </row>
    <row r="50" spans="1:6" x14ac:dyDescent="0.3">
      <c r="A50" s="8">
        <v>43138</v>
      </c>
      <c r="B50" s="9" t="s">
        <v>5</v>
      </c>
      <c r="C50" s="9" t="s">
        <v>77</v>
      </c>
      <c r="D50" s="36"/>
      <c r="E50" s="30">
        <v>35000</v>
      </c>
      <c r="F50" s="10"/>
    </row>
    <row r="51" spans="1:6" x14ac:dyDescent="0.3">
      <c r="A51" s="8">
        <v>43140</v>
      </c>
      <c r="B51" s="9" t="s">
        <v>5</v>
      </c>
      <c r="C51" s="9" t="s">
        <v>81</v>
      </c>
      <c r="D51" s="36"/>
      <c r="E51" s="30">
        <v>240000</v>
      </c>
      <c r="F51" s="10"/>
    </row>
    <row r="52" spans="1:6" x14ac:dyDescent="0.3">
      <c r="A52" s="8">
        <v>43140</v>
      </c>
      <c r="B52" s="9" t="s">
        <v>5</v>
      </c>
      <c r="C52" s="9" t="s">
        <v>102</v>
      </c>
      <c r="D52" s="36"/>
      <c r="E52" s="30">
        <v>70000</v>
      </c>
      <c r="F52" s="10"/>
    </row>
    <row r="53" spans="1:6" x14ac:dyDescent="0.3">
      <c r="A53" s="8">
        <v>43141</v>
      </c>
      <c r="B53" s="9" t="s">
        <v>5</v>
      </c>
      <c r="C53" s="9" t="s">
        <v>26</v>
      </c>
      <c r="D53" s="36"/>
      <c r="E53" s="30">
        <v>1000000</v>
      </c>
      <c r="F53" s="10"/>
    </row>
    <row r="54" spans="1:6" x14ac:dyDescent="0.3">
      <c r="A54" s="8">
        <v>43143</v>
      </c>
      <c r="B54" s="9" t="s">
        <v>5</v>
      </c>
      <c r="C54" s="9" t="s">
        <v>68</v>
      </c>
      <c r="D54" s="36"/>
      <c r="E54" s="30">
        <v>286060</v>
      </c>
      <c r="F54" s="10"/>
    </row>
    <row r="55" spans="1:6" x14ac:dyDescent="0.3">
      <c r="A55" s="8">
        <v>43144</v>
      </c>
      <c r="B55" s="9" t="s">
        <v>17</v>
      </c>
      <c r="C55" s="9" t="s">
        <v>82</v>
      </c>
      <c r="D55" s="36">
        <v>350770</v>
      </c>
      <c r="E55" s="30"/>
      <c r="F55" s="10"/>
    </row>
    <row r="56" spans="1:6" x14ac:dyDescent="0.3">
      <c r="A56" s="8">
        <v>43144</v>
      </c>
      <c r="B56" s="9" t="s">
        <v>5</v>
      </c>
      <c r="C56" s="9" t="s">
        <v>58</v>
      </c>
      <c r="D56" s="36"/>
      <c r="E56" s="30">
        <v>3000000</v>
      </c>
      <c r="F56" s="10"/>
    </row>
    <row r="57" spans="1:6" x14ac:dyDescent="0.3">
      <c r="A57" s="8">
        <v>43145</v>
      </c>
      <c r="B57" s="9" t="s">
        <v>5</v>
      </c>
      <c r="C57" s="9" t="s">
        <v>101</v>
      </c>
      <c r="D57" s="36"/>
      <c r="E57" s="30">
        <v>2170</v>
      </c>
      <c r="F57" s="10"/>
    </row>
    <row r="58" spans="1:6" x14ac:dyDescent="0.3">
      <c r="A58" s="8">
        <v>43150</v>
      </c>
      <c r="B58" s="9" t="s">
        <v>5</v>
      </c>
      <c r="C58" s="9" t="s">
        <v>48</v>
      </c>
      <c r="D58" s="36"/>
      <c r="E58" s="30">
        <v>16258</v>
      </c>
      <c r="F58" s="10"/>
    </row>
    <row r="59" spans="1:6" x14ac:dyDescent="0.3">
      <c r="A59" s="8">
        <v>43150</v>
      </c>
      <c r="B59" s="9" t="s">
        <v>5</v>
      </c>
      <c r="C59" s="9" t="s">
        <v>48</v>
      </c>
      <c r="D59" s="36"/>
      <c r="E59" s="30">
        <v>50000</v>
      </c>
      <c r="F59" s="10"/>
    </row>
    <row r="60" spans="1:6" x14ac:dyDescent="0.3">
      <c r="A60" s="8">
        <v>43150</v>
      </c>
      <c r="B60" s="9" t="s">
        <v>5</v>
      </c>
      <c r="C60" s="9" t="s">
        <v>69</v>
      </c>
      <c r="D60" s="36"/>
      <c r="E60" s="30">
        <v>49500</v>
      </c>
      <c r="F60" s="10"/>
    </row>
    <row r="61" spans="1:6" x14ac:dyDescent="0.3">
      <c r="A61" s="8">
        <v>43151</v>
      </c>
      <c r="B61" s="9" t="s">
        <v>5</v>
      </c>
      <c r="C61" s="9" t="s">
        <v>23</v>
      </c>
      <c r="D61" s="36"/>
      <c r="E61" s="30">
        <v>9600</v>
      </c>
      <c r="F61" s="10"/>
    </row>
    <row r="62" spans="1:6" x14ac:dyDescent="0.3">
      <c r="A62" s="8">
        <v>43151</v>
      </c>
      <c r="B62" s="9" t="s">
        <v>5</v>
      </c>
      <c r="C62" s="9" t="s">
        <v>89</v>
      </c>
      <c r="D62" s="36"/>
      <c r="E62" s="30">
        <v>40000</v>
      </c>
      <c r="F62" s="10"/>
    </row>
    <row r="63" spans="1:6" x14ac:dyDescent="0.3">
      <c r="A63" s="8">
        <v>43152</v>
      </c>
      <c r="B63" s="9" t="s">
        <v>5</v>
      </c>
      <c r="C63" s="9" t="s">
        <v>71</v>
      </c>
      <c r="D63" s="36"/>
      <c r="E63" s="30">
        <v>11000</v>
      </c>
      <c r="F63" s="10"/>
    </row>
    <row r="64" spans="1:6" x14ac:dyDescent="0.3">
      <c r="A64" s="8">
        <v>43153</v>
      </c>
      <c r="B64" s="9" t="s">
        <v>5</v>
      </c>
      <c r="C64" s="9" t="s">
        <v>101</v>
      </c>
      <c r="D64" s="36"/>
      <c r="E64" s="30">
        <v>3150</v>
      </c>
      <c r="F64" s="10"/>
    </row>
    <row r="65" spans="1:6" x14ac:dyDescent="0.3">
      <c r="A65" s="8">
        <v>43154</v>
      </c>
      <c r="B65" s="9" t="s">
        <v>17</v>
      </c>
      <c r="C65" s="9" t="s">
        <v>54</v>
      </c>
      <c r="D65" s="36">
        <v>1000000</v>
      </c>
      <c r="E65" s="30"/>
      <c r="F65" s="10"/>
    </row>
    <row r="66" spans="1:6" x14ac:dyDescent="0.3">
      <c r="A66" s="8">
        <v>43155</v>
      </c>
      <c r="B66" s="9" t="s">
        <v>5</v>
      </c>
      <c r="C66" s="9" t="s">
        <v>48</v>
      </c>
      <c r="D66" s="36"/>
      <c r="E66" s="30">
        <v>19217</v>
      </c>
      <c r="F66" s="10"/>
    </row>
    <row r="67" spans="1:6" x14ac:dyDescent="0.3">
      <c r="A67" s="8">
        <v>43157</v>
      </c>
      <c r="B67" s="9" t="s">
        <v>5</v>
      </c>
      <c r="C67" s="9" t="s">
        <v>85</v>
      </c>
      <c r="D67" s="36"/>
      <c r="E67" s="30">
        <v>10000</v>
      </c>
      <c r="F67" s="10"/>
    </row>
    <row r="68" spans="1:6" x14ac:dyDescent="0.3">
      <c r="A68" s="8">
        <v>43157</v>
      </c>
      <c r="B68" s="9" t="s">
        <v>5</v>
      </c>
      <c r="C68" s="9" t="s">
        <v>18</v>
      </c>
      <c r="D68" s="36"/>
      <c r="E68" s="30">
        <v>600000</v>
      </c>
      <c r="F68" s="10"/>
    </row>
    <row r="69" spans="1:6" x14ac:dyDescent="0.3">
      <c r="A69" s="8">
        <v>43157</v>
      </c>
      <c r="B69" s="9" t="s">
        <v>5</v>
      </c>
      <c r="C69" s="9" t="s">
        <v>19</v>
      </c>
      <c r="D69" s="36"/>
      <c r="E69" s="30">
        <v>900000</v>
      </c>
      <c r="F69" s="10"/>
    </row>
    <row r="70" spans="1:6" x14ac:dyDescent="0.3">
      <c r="A70" s="33">
        <v>43157</v>
      </c>
      <c r="B70" s="9" t="s">
        <v>5</v>
      </c>
      <c r="C70" s="9" t="s">
        <v>51</v>
      </c>
      <c r="D70" s="36"/>
      <c r="E70" s="34">
        <v>130000</v>
      </c>
      <c r="F70" s="10"/>
    </row>
    <row r="71" spans="1:6" x14ac:dyDescent="0.3">
      <c r="A71" s="33">
        <v>43157</v>
      </c>
      <c r="B71" s="9" t="s">
        <v>5</v>
      </c>
      <c r="C71" s="32" t="s">
        <v>83</v>
      </c>
      <c r="D71" s="36"/>
      <c r="E71" s="34">
        <v>100000</v>
      </c>
      <c r="F71" s="10"/>
    </row>
    <row r="72" spans="1:6" x14ac:dyDescent="0.3">
      <c r="A72" s="33">
        <v>43157</v>
      </c>
      <c r="B72" s="9" t="s">
        <v>5</v>
      </c>
      <c r="C72" s="32" t="s">
        <v>84</v>
      </c>
      <c r="D72" s="36"/>
      <c r="E72" s="34">
        <v>100000</v>
      </c>
      <c r="F72" s="10"/>
    </row>
    <row r="73" spans="1:6" x14ac:dyDescent="0.3">
      <c r="A73" s="33">
        <v>43159</v>
      </c>
      <c r="B73" s="9" t="s">
        <v>17</v>
      </c>
      <c r="C73" s="32" t="s">
        <v>20</v>
      </c>
      <c r="D73" s="36">
        <v>921160</v>
      </c>
      <c r="E73" s="34"/>
      <c r="F73" s="10"/>
    </row>
    <row r="74" spans="1:6" x14ac:dyDescent="0.3">
      <c r="A74" s="33">
        <v>43159</v>
      </c>
      <c r="B74" s="9" t="s">
        <v>5</v>
      </c>
      <c r="C74" s="9" t="s">
        <v>68</v>
      </c>
      <c r="D74" s="36"/>
      <c r="E74" s="34">
        <v>392940</v>
      </c>
      <c r="F74" s="10"/>
    </row>
    <row r="75" spans="1:6" x14ac:dyDescent="0.3">
      <c r="A75" s="33">
        <v>43159</v>
      </c>
      <c r="B75" s="9" t="s">
        <v>5</v>
      </c>
      <c r="C75" s="9" t="s">
        <v>69</v>
      </c>
      <c r="D75" s="36"/>
      <c r="E75" s="30">
        <v>7930</v>
      </c>
      <c r="F75" s="10"/>
    </row>
    <row r="76" spans="1:6" x14ac:dyDescent="0.3">
      <c r="A76" s="12" t="s">
        <v>12</v>
      </c>
      <c r="B76" s="13"/>
      <c r="C76" s="14" t="s">
        <v>13</v>
      </c>
      <c r="D76" s="15">
        <f>SUM(D42:D75)</f>
        <v>7521930</v>
      </c>
      <c r="E76" s="15">
        <f>SUM(E42:E75)</f>
        <v>7281333</v>
      </c>
      <c r="F76" s="16"/>
    </row>
    <row r="77" spans="1:6" x14ac:dyDescent="0.3">
      <c r="A77" s="17" t="s">
        <v>14</v>
      </c>
      <c r="B77" s="18"/>
      <c r="C77" s="19" t="s">
        <v>13</v>
      </c>
      <c r="D77" s="20">
        <f>D41+D76</f>
        <v>15999910</v>
      </c>
      <c r="E77" s="20">
        <f>E41+E76</f>
        <v>10977737</v>
      </c>
      <c r="F77" s="21"/>
    </row>
    <row r="78" spans="1:6" x14ac:dyDescent="0.3">
      <c r="A78" s="8">
        <v>43163</v>
      </c>
      <c r="B78" s="23" t="s">
        <v>5</v>
      </c>
      <c r="C78" s="32" t="s">
        <v>48</v>
      </c>
      <c r="D78" s="49"/>
      <c r="E78" s="30">
        <v>50000</v>
      </c>
      <c r="F78" s="24"/>
    </row>
    <row r="79" spans="1:6" x14ac:dyDescent="0.3">
      <c r="A79" s="8">
        <v>43164</v>
      </c>
      <c r="B79" s="9" t="s">
        <v>5</v>
      </c>
      <c r="C79" s="9" t="s">
        <v>101</v>
      </c>
      <c r="D79" s="36"/>
      <c r="E79" s="30">
        <v>34400</v>
      </c>
      <c r="F79" s="10"/>
    </row>
    <row r="80" spans="1:6" x14ac:dyDescent="0.3">
      <c r="A80" s="8">
        <v>43166</v>
      </c>
      <c r="B80" s="9" t="s">
        <v>5</v>
      </c>
      <c r="C80" s="9" t="s">
        <v>21</v>
      </c>
      <c r="D80" s="36"/>
      <c r="E80" s="30">
        <v>30000</v>
      </c>
      <c r="F80" s="10"/>
    </row>
    <row r="81" spans="1:6" x14ac:dyDescent="0.3">
      <c r="A81" s="8">
        <v>43168</v>
      </c>
      <c r="B81" s="9" t="s">
        <v>5</v>
      </c>
      <c r="C81" s="9" t="s">
        <v>48</v>
      </c>
      <c r="D81" s="36"/>
      <c r="E81" s="30">
        <v>18187</v>
      </c>
      <c r="F81" s="10"/>
    </row>
    <row r="82" spans="1:6" x14ac:dyDescent="0.3">
      <c r="A82" s="8">
        <v>43171</v>
      </c>
      <c r="B82" s="9" t="s">
        <v>30</v>
      </c>
      <c r="C82" s="9" t="s">
        <v>31</v>
      </c>
      <c r="D82" s="36">
        <v>1000000</v>
      </c>
      <c r="E82" s="30"/>
      <c r="F82" s="10"/>
    </row>
    <row r="83" spans="1:6" x14ac:dyDescent="0.3">
      <c r="A83" s="8">
        <v>43171</v>
      </c>
      <c r="B83" s="9" t="s">
        <v>5</v>
      </c>
      <c r="C83" s="9" t="s">
        <v>49</v>
      </c>
      <c r="D83" s="36"/>
      <c r="E83" s="30">
        <v>120000</v>
      </c>
      <c r="F83" s="10"/>
    </row>
    <row r="84" spans="1:6" x14ac:dyDescent="0.3">
      <c r="A84" s="8">
        <v>43171</v>
      </c>
      <c r="B84" s="9" t="s">
        <v>5</v>
      </c>
      <c r="C84" s="9" t="s">
        <v>68</v>
      </c>
      <c r="D84" s="36"/>
      <c r="E84" s="30">
        <v>21780</v>
      </c>
      <c r="F84" s="10"/>
    </row>
    <row r="85" spans="1:6" x14ac:dyDescent="0.3">
      <c r="A85" s="8">
        <v>43171</v>
      </c>
      <c r="B85" s="9" t="s">
        <v>5</v>
      </c>
      <c r="C85" s="9" t="s">
        <v>28</v>
      </c>
      <c r="D85" s="36"/>
      <c r="E85" s="30">
        <v>774000</v>
      </c>
      <c r="F85" s="10"/>
    </row>
    <row r="86" spans="1:6" x14ac:dyDescent="0.3">
      <c r="A86" s="8">
        <v>43173</v>
      </c>
      <c r="B86" s="9" t="s">
        <v>5</v>
      </c>
      <c r="C86" s="9" t="s">
        <v>86</v>
      </c>
      <c r="D86" s="36"/>
      <c r="E86" s="30">
        <v>15020</v>
      </c>
      <c r="F86" s="10"/>
    </row>
    <row r="87" spans="1:6" x14ac:dyDescent="0.3">
      <c r="A87" s="8">
        <v>43174</v>
      </c>
      <c r="B87" s="9" t="s">
        <v>5</v>
      </c>
      <c r="C87" s="9" t="s">
        <v>48</v>
      </c>
      <c r="D87" s="36"/>
      <c r="E87" s="30">
        <v>45310</v>
      </c>
      <c r="F87" s="10"/>
    </row>
    <row r="88" spans="1:6" x14ac:dyDescent="0.3">
      <c r="A88" s="8">
        <v>43174</v>
      </c>
      <c r="B88" s="9" t="s">
        <v>5</v>
      </c>
      <c r="C88" s="9" t="s">
        <v>69</v>
      </c>
      <c r="D88" s="36"/>
      <c r="E88" s="30">
        <v>49500</v>
      </c>
      <c r="F88" s="10"/>
    </row>
    <row r="89" spans="1:6" x14ac:dyDescent="0.3">
      <c r="A89" s="8">
        <v>43175</v>
      </c>
      <c r="B89" s="9" t="s">
        <v>5</v>
      </c>
      <c r="C89" s="9" t="s">
        <v>104</v>
      </c>
      <c r="D89" s="36"/>
      <c r="E89" s="30">
        <v>60000</v>
      </c>
      <c r="F89" s="10"/>
    </row>
    <row r="90" spans="1:6" x14ac:dyDescent="0.3">
      <c r="A90" s="8">
        <v>43176</v>
      </c>
      <c r="B90" s="9" t="s">
        <v>5</v>
      </c>
      <c r="C90" s="9" t="s">
        <v>88</v>
      </c>
      <c r="D90" s="36"/>
      <c r="E90" s="30">
        <v>20500</v>
      </c>
      <c r="F90" s="10"/>
    </row>
    <row r="91" spans="1:6" x14ac:dyDescent="0.3">
      <c r="A91" s="8">
        <v>43176</v>
      </c>
      <c r="B91" s="9" t="s">
        <v>5</v>
      </c>
      <c r="C91" s="9" t="s">
        <v>87</v>
      </c>
      <c r="D91" s="36"/>
      <c r="E91" s="30">
        <v>78760</v>
      </c>
      <c r="F91" s="10"/>
    </row>
    <row r="92" spans="1:6" x14ac:dyDescent="0.3">
      <c r="A92" s="8">
        <v>43177</v>
      </c>
      <c r="B92" s="9" t="s">
        <v>5</v>
      </c>
      <c r="C92" s="9" t="s">
        <v>48</v>
      </c>
      <c r="D92" s="36"/>
      <c r="E92" s="30">
        <v>18123</v>
      </c>
      <c r="F92" s="10"/>
    </row>
    <row r="93" spans="1:6" x14ac:dyDescent="0.3">
      <c r="A93" s="8">
        <v>43180</v>
      </c>
      <c r="B93" s="9" t="s">
        <v>5</v>
      </c>
      <c r="C93" s="9" t="s">
        <v>71</v>
      </c>
      <c r="D93" s="36"/>
      <c r="E93" s="30">
        <v>11000</v>
      </c>
      <c r="F93" s="10"/>
    </row>
    <row r="94" spans="1:6" x14ac:dyDescent="0.3">
      <c r="A94" s="8">
        <v>43182</v>
      </c>
      <c r="B94" s="9" t="s">
        <v>30</v>
      </c>
      <c r="C94" s="9" t="s">
        <v>54</v>
      </c>
      <c r="D94" s="36">
        <v>1000000</v>
      </c>
      <c r="E94" s="30"/>
      <c r="F94" s="10"/>
    </row>
    <row r="95" spans="1:6" x14ac:dyDescent="0.3">
      <c r="A95" s="8">
        <v>43185</v>
      </c>
      <c r="B95" s="9" t="s">
        <v>30</v>
      </c>
      <c r="C95" s="9" t="s">
        <v>35</v>
      </c>
      <c r="D95" s="36">
        <v>42240</v>
      </c>
      <c r="E95" s="30"/>
      <c r="F95" s="10"/>
    </row>
    <row r="96" spans="1:6" x14ac:dyDescent="0.3">
      <c r="A96" s="8">
        <v>43185</v>
      </c>
      <c r="B96" s="9" t="s">
        <v>5</v>
      </c>
      <c r="C96" s="9" t="s">
        <v>85</v>
      </c>
      <c r="D96" s="36"/>
      <c r="E96" s="30">
        <v>10000</v>
      </c>
      <c r="F96" s="10"/>
    </row>
    <row r="97" spans="1:6" x14ac:dyDescent="0.3">
      <c r="A97" s="8">
        <v>43185</v>
      </c>
      <c r="B97" s="9" t="s">
        <v>5</v>
      </c>
      <c r="C97" s="9" t="s">
        <v>29</v>
      </c>
      <c r="D97" s="36"/>
      <c r="E97" s="30">
        <v>42240</v>
      </c>
      <c r="F97" s="10"/>
    </row>
    <row r="98" spans="1:6" x14ac:dyDescent="0.3">
      <c r="A98" s="8">
        <v>43185</v>
      </c>
      <c r="B98" s="9" t="s">
        <v>5</v>
      </c>
      <c r="C98" s="9" t="s">
        <v>32</v>
      </c>
      <c r="D98" s="36"/>
      <c r="E98" s="30">
        <v>600000</v>
      </c>
      <c r="F98" s="10"/>
    </row>
    <row r="99" spans="1:6" x14ac:dyDescent="0.3">
      <c r="A99" s="8">
        <v>43185</v>
      </c>
      <c r="B99" s="9" t="s">
        <v>5</v>
      </c>
      <c r="C99" s="9" t="s">
        <v>33</v>
      </c>
      <c r="D99" s="36"/>
      <c r="E99" s="30">
        <v>240000</v>
      </c>
      <c r="F99" s="10"/>
    </row>
    <row r="100" spans="1:6" x14ac:dyDescent="0.3">
      <c r="A100" s="8">
        <v>43185</v>
      </c>
      <c r="B100" s="9" t="s">
        <v>5</v>
      </c>
      <c r="C100" s="9" t="s">
        <v>51</v>
      </c>
      <c r="D100" s="36"/>
      <c r="E100" s="34">
        <v>130000</v>
      </c>
      <c r="F100" s="10"/>
    </row>
    <row r="101" spans="1:6" x14ac:dyDescent="0.3">
      <c r="A101" s="8">
        <v>43187</v>
      </c>
      <c r="B101" s="9" t="s">
        <v>5</v>
      </c>
      <c r="C101" s="9" t="s">
        <v>48</v>
      </c>
      <c r="D101" s="36"/>
      <c r="E101" s="30">
        <v>19500</v>
      </c>
      <c r="F101" s="10"/>
    </row>
    <row r="102" spans="1:6" x14ac:dyDescent="0.3">
      <c r="A102" s="8">
        <v>43555</v>
      </c>
      <c r="B102" s="9" t="s">
        <v>4</v>
      </c>
      <c r="C102" s="32" t="s">
        <v>16</v>
      </c>
      <c r="D102" s="36">
        <v>871240</v>
      </c>
      <c r="E102" s="30"/>
      <c r="F102" s="10"/>
    </row>
    <row r="103" spans="1:6" x14ac:dyDescent="0.3">
      <c r="A103" s="33">
        <v>43190</v>
      </c>
      <c r="B103" s="9" t="s">
        <v>27</v>
      </c>
      <c r="C103" s="32" t="s">
        <v>69</v>
      </c>
      <c r="D103" s="36"/>
      <c r="E103" s="34">
        <v>7930</v>
      </c>
      <c r="F103" s="10"/>
    </row>
    <row r="104" spans="1:6" x14ac:dyDescent="0.3">
      <c r="A104" s="12" t="s">
        <v>12</v>
      </c>
      <c r="B104" s="13"/>
      <c r="C104" s="14" t="s">
        <v>13</v>
      </c>
      <c r="D104" s="15">
        <f>SUM(D78:D103)</f>
        <v>2913480</v>
      </c>
      <c r="E104" s="15">
        <f>SUM(E78:E103)</f>
        <v>2396250</v>
      </c>
      <c r="F104" s="16"/>
    </row>
    <row r="105" spans="1:6" x14ac:dyDescent="0.3">
      <c r="A105" s="17" t="s">
        <v>14</v>
      </c>
      <c r="B105" s="18"/>
      <c r="C105" s="19" t="s">
        <v>13</v>
      </c>
      <c r="D105" s="20">
        <f>D77+D104</f>
        <v>18913390</v>
      </c>
      <c r="E105" s="20">
        <f>E77+E104</f>
        <v>13373987</v>
      </c>
      <c r="F105" s="21"/>
    </row>
    <row r="106" spans="1:6" x14ac:dyDescent="0.3">
      <c r="A106" s="8">
        <v>43192</v>
      </c>
      <c r="B106" s="23" t="s">
        <v>5</v>
      </c>
      <c r="C106" s="9" t="s">
        <v>68</v>
      </c>
      <c r="D106" s="49"/>
      <c r="E106" s="30">
        <v>384750</v>
      </c>
      <c r="F106" s="24"/>
    </row>
    <row r="107" spans="1:6" x14ac:dyDescent="0.3">
      <c r="A107" s="8">
        <v>43193</v>
      </c>
      <c r="B107" s="9" t="s">
        <v>5</v>
      </c>
      <c r="C107" s="9" t="s">
        <v>96</v>
      </c>
      <c r="D107" s="36"/>
      <c r="E107" s="30">
        <v>32760</v>
      </c>
      <c r="F107" s="10"/>
    </row>
    <row r="108" spans="1:6" x14ac:dyDescent="0.3">
      <c r="A108" s="8">
        <v>43194</v>
      </c>
      <c r="B108" s="9" t="s">
        <v>5</v>
      </c>
      <c r="C108" s="9" t="s">
        <v>48</v>
      </c>
      <c r="D108" s="36"/>
      <c r="E108" s="30">
        <v>24996</v>
      </c>
      <c r="F108" s="10"/>
    </row>
    <row r="109" spans="1:6" x14ac:dyDescent="0.3">
      <c r="A109" s="8">
        <v>43200</v>
      </c>
      <c r="B109" s="9" t="s">
        <v>5</v>
      </c>
      <c r="C109" s="9" t="s">
        <v>48</v>
      </c>
      <c r="D109" s="36"/>
      <c r="E109" s="30">
        <v>20064</v>
      </c>
      <c r="F109" s="10"/>
    </row>
    <row r="110" spans="1:6" x14ac:dyDescent="0.3">
      <c r="A110" s="8">
        <v>43205</v>
      </c>
      <c r="B110" s="9" t="s">
        <v>5</v>
      </c>
      <c r="C110" s="9" t="s">
        <v>48</v>
      </c>
      <c r="D110" s="36"/>
      <c r="E110" s="30">
        <v>50000</v>
      </c>
      <c r="F110" s="10"/>
    </row>
    <row r="111" spans="1:6" x14ac:dyDescent="0.3">
      <c r="A111" s="8">
        <v>43206</v>
      </c>
      <c r="B111" s="9" t="s">
        <v>4</v>
      </c>
      <c r="C111" s="9" t="s">
        <v>34</v>
      </c>
      <c r="D111" s="36">
        <v>110000</v>
      </c>
      <c r="E111" s="30"/>
      <c r="F111" s="10"/>
    </row>
    <row r="112" spans="1:6" x14ac:dyDescent="0.3">
      <c r="A112" s="8">
        <v>43206</v>
      </c>
      <c r="B112" s="9" t="s">
        <v>5</v>
      </c>
      <c r="C112" s="9" t="s">
        <v>69</v>
      </c>
      <c r="D112" s="36"/>
      <c r="E112" s="30">
        <v>44000</v>
      </c>
      <c r="F112" s="10"/>
    </row>
    <row r="113" spans="1:6" x14ac:dyDescent="0.3">
      <c r="A113" s="8">
        <v>43207</v>
      </c>
      <c r="B113" s="9" t="s">
        <v>5</v>
      </c>
      <c r="C113" s="9" t="s">
        <v>48</v>
      </c>
      <c r="D113" s="36"/>
      <c r="E113" s="30">
        <v>36300</v>
      </c>
      <c r="F113" s="10"/>
    </row>
    <row r="114" spans="1:6" x14ac:dyDescent="0.3">
      <c r="A114" s="8">
        <v>43210</v>
      </c>
      <c r="B114" s="9" t="s">
        <v>5</v>
      </c>
      <c r="C114" s="9" t="s">
        <v>69</v>
      </c>
      <c r="D114" s="36"/>
      <c r="E114" s="30">
        <v>16500</v>
      </c>
      <c r="F114" s="10"/>
    </row>
    <row r="115" spans="1:6" x14ac:dyDescent="0.3">
      <c r="A115" s="8">
        <v>43213</v>
      </c>
      <c r="B115" s="9" t="s">
        <v>5</v>
      </c>
      <c r="C115" s="35" t="s">
        <v>66</v>
      </c>
      <c r="D115" s="36"/>
      <c r="E115" s="30">
        <v>35000</v>
      </c>
      <c r="F115" s="10"/>
    </row>
    <row r="116" spans="1:6" x14ac:dyDescent="0.3">
      <c r="A116" s="8">
        <v>43213</v>
      </c>
      <c r="B116" s="9" t="s">
        <v>5</v>
      </c>
      <c r="C116" s="9" t="s">
        <v>71</v>
      </c>
      <c r="D116" s="36"/>
      <c r="E116" s="30">
        <v>11000</v>
      </c>
      <c r="F116" s="10"/>
    </row>
    <row r="117" spans="1:6" x14ac:dyDescent="0.3">
      <c r="A117" s="8">
        <v>43214</v>
      </c>
      <c r="B117" s="9" t="s">
        <v>5</v>
      </c>
      <c r="C117" s="9" t="s">
        <v>48</v>
      </c>
      <c r="D117" s="36"/>
      <c r="E117" s="30">
        <v>20000</v>
      </c>
      <c r="F117" s="10"/>
    </row>
    <row r="118" spans="1:6" x14ac:dyDescent="0.3">
      <c r="A118" s="8">
        <v>43215</v>
      </c>
      <c r="B118" s="9" t="s">
        <v>4</v>
      </c>
      <c r="C118" s="9" t="s">
        <v>54</v>
      </c>
      <c r="D118" s="36">
        <v>1000000</v>
      </c>
      <c r="E118" s="30"/>
      <c r="F118" s="10"/>
    </row>
    <row r="119" spans="1:6" x14ac:dyDescent="0.3">
      <c r="A119" s="8">
        <v>43215</v>
      </c>
      <c r="B119" s="9" t="s">
        <v>4</v>
      </c>
      <c r="C119" s="9" t="s">
        <v>35</v>
      </c>
      <c r="D119" s="36">
        <v>42240</v>
      </c>
      <c r="E119" s="30"/>
      <c r="F119" s="10"/>
    </row>
    <row r="120" spans="1:6" x14ac:dyDescent="0.3">
      <c r="A120" s="8">
        <v>43215</v>
      </c>
      <c r="B120" s="9" t="s">
        <v>5</v>
      </c>
      <c r="C120" s="9" t="s">
        <v>18</v>
      </c>
      <c r="D120" s="36"/>
      <c r="E120" s="30">
        <v>600000</v>
      </c>
      <c r="F120" s="10"/>
    </row>
    <row r="121" spans="1:6" x14ac:dyDescent="0.3">
      <c r="A121" s="8">
        <v>43215</v>
      </c>
      <c r="B121" s="9" t="s">
        <v>5</v>
      </c>
      <c r="C121" s="9" t="s">
        <v>47</v>
      </c>
      <c r="D121" s="36"/>
      <c r="E121" s="30">
        <v>260000</v>
      </c>
      <c r="F121" s="10"/>
    </row>
    <row r="122" spans="1:6" x14ac:dyDescent="0.3">
      <c r="A122" s="8">
        <v>43215</v>
      </c>
      <c r="B122" s="9" t="s">
        <v>5</v>
      </c>
      <c r="C122" s="9" t="s">
        <v>51</v>
      </c>
      <c r="D122" s="36"/>
      <c r="E122" s="30">
        <v>130000</v>
      </c>
      <c r="F122" s="10"/>
    </row>
    <row r="123" spans="1:6" x14ac:dyDescent="0.3">
      <c r="A123" s="8">
        <v>43215</v>
      </c>
      <c r="B123" s="9" t="s">
        <v>5</v>
      </c>
      <c r="C123" s="9" t="s">
        <v>29</v>
      </c>
      <c r="D123" s="36"/>
      <c r="E123" s="30">
        <v>42240</v>
      </c>
      <c r="F123" s="10"/>
    </row>
    <row r="124" spans="1:6" x14ac:dyDescent="0.3">
      <c r="A124" s="8">
        <v>43215</v>
      </c>
      <c r="B124" s="9" t="s">
        <v>5</v>
      </c>
      <c r="C124" s="9" t="s">
        <v>85</v>
      </c>
      <c r="D124" s="36"/>
      <c r="E124" s="30">
        <v>10000</v>
      </c>
      <c r="F124" s="10"/>
    </row>
    <row r="125" spans="1:6" x14ac:dyDescent="0.3">
      <c r="A125" s="8">
        <v>43219</v>
      </c>
      <c r="B125" s="9" t="s">
        <v>5</v>
      </c>
      <c r="C125" s="9" t="s">
        <v>99</v>
      </c>
      <c r="D125" s="36"/>
      <c r="E125" s="30">
        <v>100500</v>
      </c>
      <c r="F125" s="10"/>
    </row>
    <row r="126" spans="1:6" x14ac:dyDescent="0.3">
      <c r="A126" s="8">
        <v>43220</v>
      </c>
      <c r="B126" s="9" t="s">
        <v>4</v>
      </c>
      <c r="C126" s="32" t="s">
        <v>16</v>
      </c>
      <c r="D126" s="36">
        <v>752800</v>
      </c>
      <c r="E126" s="30"/>
      <c r="F126" s="10"/>
    </row>
    <row r="127" spans="1:6" x14ac:dyDescent="0.3">
      <c r="A127" s="8">
        <v>43220</v>
      </c>
      <c r="B127" s="9" t="s">
        <v>5</v>
      </c>
      <c r="C127" s="9" t="s">
        <v>21</v>
      </c>
      <c r="D127" s="36"/>
      <c r="E127" s="30">
        <v>9800</v>
      </c>
      <c r="F127" s="10"/>
    </row>
    <row r="128" spans="1:6" x14ac:dyDescent="0.3">
      <c r="A128" s="8">
        <v>43220</v>
      </c>
      <c r="B128" s="9" t="s">
        <v>5</v>
      </c>
      <c r="C128" s="9" t="s">
        <v>48</v>
      </c>
      <c r="D128" s="36"/>
      <c r="E128" s="30">
        <v>16381</v>
      </c>
      <c r="F128" s="10"/>
    </row>
    <row r="129" spans="1:6" x14ac:dyDescent="0.3">
      <c r="A129" s="8">
        <v>43220</v>
      </c>
      <c r="B129" s="9" t="s">
        <v>5</v>
      </c>
      <c r="C129" s="32" t="s">
        <v>69</v>
      </c>
      <c r="D129" s="36"/>
      <c r="E129" s="30">
        <v>6500</v>
      </c>
      <c r="F129" s="10"/>
    </row>
    <row r="130" spans="1:6" x14ac:dyDescent="0.3">
      <c r="A130" s="12" t="s">
        <v>12</v>
      </c>
      <c r="B130" s="13"/>
      <c r="C130" s="14" t="s">
        <v>13</v>
      </c>
      <c r="D130" s="15">
        <f>SUM(D106:D129)</f>
        <v>1905040</v>
      </c>
      <c r="E130" s="15">
        <f>SUM(E106:E129)</f>
        <v>1850791</v>
      </c>
      <c r="F130" s="16"/>
    </row>
    <row r="131" spans="1:6" x14ac:dyDescent="0.3">
      <c r="A131" s="17" t="s">
        <v>14</v>
      </c>
      <c r="B131" s="18"/>
      <c r="C131" s="19" t="s">
        <v>13</v>
      </c>
      <c r="D131" s="20">
        <f>D105+D130</f>
        <v>20818430</v>
      </c>
      <c r="E131" s="20">
        <f>E105+E130</f>
        <v>15224778</v>
      </c>
      <c r="F131" s="21"/>
    </row>
    <row r="132" spans="1:6" x14ac:dyDescent="0.3">
      <c r="A132" s="8">
        <v>43594</v>
      </c>
      <c r="B132" s="23" t="s">
        <v>36</v>
      </c>
      <c r="C132" s="32" t="s">
        <v>93</v>
      </c>
      <c r="D132" s="49">
        <v>3120</v>
      </c>
      <c r="E132" s="30"/>
      <c r="F132" s="24"/>
    </row>
    <row r="133" spans="1:6" x14ac:dyDescent="0.3">
      <c r="A133" s="11">
        <v>43599</v>
      </c>
      <c r="B133" s="52" t="s">
        <v>37</v>
      </c>
      <c r="C133" s="53" t="s">
        <v>50</v>
      </c>
      <c r="D133" s="54">
        <v>1441</v>
      </c>
      <c r="E133" s="55"/>
      <c r="F133" s="56"/>
    </row>
    <row r="134" spans="1:6" x14ac:dyDescent="0.3">
      <c r="A134" s="8">
        <v>43234</v>
      </c>
      <c r="B134" s="9" t="s">
        <v>5</v>
      </c>
      <c r="C134" s="32" t="s">
        <v>48</v>
      </c>
      <c r="D134" s="36"/>
      <c r="E134" s="30">
        <v>35111</v>
      </c>
      <c r="F134" s="57"/>
    </row>
    <row r="135" spans="1:6" x14ac:dyDescent="0.3">
      <c r="A135" s="8">
        <v>43234</v>
      </c>
      <c r="B135" s="9" t="s">
        <v>5</v>
      </c>
      <c r="C135" s="9" t="s">
        <v>60</v>
      </c>
      <c r="D135" s="36"/>
      <c r="E135" s="30">
        <v>498000</v>
      </c>
      <c r="F135" s="56"/>
    </row>
    <row r="136" spans="1:6" x14ac:dyDescent="0.3">
      <c r="A136" s="8">
        <v>43235</v>
      </c>
      <c r="B136" s="9" t="s">
        <v>4</v>
      </c>
      <c r="C136" s="9" t="s">
        <v>34</v>
      </c>
      <c r="D136" s="36">
        <v>90000</v>
      </c>
      <c r="E136" s="30"/>
      <c r="F136" s="10"/>
    </row>
    <row r="137" spans="1:6" x14ac:dyDescent="0.3">
      <c r="A137" s="8">
        <v>43236</v>
      </c>
      <c r="B137" s="9" t="s">
        <v>5</v>
      </c>
      <c r="C137" s="9" t="s">
        <v>48</v>
      </c>
      <c r="D137" s="36"/>
      <c r="E137" s="30">
        <v>30000</v>
      </c>
      <c r="F137" s="10"/>
    </row>
    <row r="138" spans="1:6" x14ac:dyDescent="0.3">
      <c r="A138" s="8">
        <v>43239</v>
      </c>
      <c r="B138" s="9" t="s">
        <v>5</v>
      </c>
      <c r="C138" s="9" t="s">
        <v>48</v>
      </c>
      <c r="D138" s="36"/>
      <c r="E138" s="30">
        <v>18318</v>
      </c>
      <c r="F138" s="10"/>
    </row>
    <row r="139" spans="1:6" x14ac:dyDescent="0.3">
      <c r="A139" s="8">
        <v>43241</v>
      </c>
      <c r="B139" s="9" t="s">
        <v>5</v>
      </c>
      <c r="C139" s="9" t="s">
        <v>48</v>
      </c>
      <c r="D139" s="36"/>
      <c r="E139" s="30">
        <v>40302</v>
      </c>
      <c r="F139" s="10"/>
    </row>
    <row r="140" spans="1:6" x14ac:dyDescent="0.3">
      <c r="A140" s="8">
        <v>43241</v>
      </c>
      <c r="B140" s="9" t="s">
        <v>5</v>
      </c>
      <c r="C140" s="9" t="s">
        <v>69</v>
      </c>
      <c r="D140" s="36"/>
      <c r="E140" s="30">
        <v>49500</v>
      </c>
      <c r="F140" s="10"/>
    </row>
    <row r="141" spans="1:6" x14ac:dyDescent="0.3">
      <c r="A141" s="8">
        <v>43241</v>
      </c>
      <c r="B141" s="9" t="s">
        <v>5</v>
      </c>
      <c r="C141" s="9" t="s">
        <v>71</v>
      </c>
      <c r="D141" s="36"/>
      <c r="E141" s="30">
        <v>11000</v>
      </c>
      <c r="F141" s="10"/>
    </row>
    <row r="142" spans="1:6" x14ac:dyDescent="0.3">
      <c r="A142" s="8">
        <v>43243</v>
      </c>
      <c r="B142" s="9" t="s">
        <v>5</v>
      </c>
      <c r="C142" s="9" t="s">
        <v>48</v>
      </c>
      <c r="D142" s="36"/>
      <c r="E142" s="30">
        <v>30000</v>
      </c>
      <c r="F142" s="10"/>
    </row>
    <row r="143" spans="1:6" x14ac:dyDescent="0.3">
      <c r="A143" s="8">
        <v>43245</v>
      </c>
      <c r="B143" s="9" t="s">
        <v>4</v>
      </c>
      <c r="C143" s="9" t="s">
        <v>54</v>
      </c>
      <c r="D143" s="36">
        <v>1000000</v>
      </c>
      <c r="E143" s="30"/>
      <c r="F143" s="10"/>
    </row>
    <row r="144" spans="1:6" x14ac:dyDescent="0.3">
      <c r="A144" s="8">
        <v>43245</v>
      </c>
      <c r="B144" s="9" t="s">
        <v>5</v>
      </c>
      <c r="C144" s="9" t="s">
        <v>85</v>
      </c>
      <c r="D144" s="36"/>
      <c r="E144" s="30">
        <v>10000</v>
      </c>
      <c r="F144" s="10"/>
    </row>
    <row r="145" spans="1:6" x14ac:dyDescent="0.3">
      <c r="A145" s="8">
        <v>43246</v>
      </c>
      <c r="B145" s="9" t="s">
        <v>5</v>
      </c>
      <c r="C145" s="9" t="s">
        <v>18</v>
      </c>
      <c r="D145" s="36"/>
      <c r="E145" s="30">
        <v>600000</v>
      </c>
      <c r="F145" s="10"/>
    </row>
    <row r="146" spans="1:6" x14ac:dyDescent="0.3">
      <c r="A146" s="8">
        <v>43246</v>
      </c>
      <c r="B146" s="9" t="s">
        <v>5</v>
      </c>
      <c r="C146" s="9" t="s">
        <v>47</v>
      </c>
      <c r="D146" s="36"/>
      <c r="E146" s="30">
        <v>200000</v>
      </c>
      <c r="F146" s="10"/>
    </row>
    <row r="147" spans="1:6" x14ac:dyDescent="0.3">
      <c r="A147" s="8">
        <v>43246</v>
      </c>
      <c r="B147" s="9" t="s">
        <v>5</v>
      </c>
      <c r="C147" s="9" t="s">
        <v>51</v>
      </c>
      <c r="D147" s="36"/>
      <c r="E147" s="30">
        <v>130000</v>
      </c>
      <c r="F147" s="10"/>
    </row>
    <row r="148" spans="1:6" x14ac:dyDescent="0.3">
      <c r="A148" s="33">
        <v>43247</v>
      </c>
      <c r="B148" s="9" t="s">
        <v>4</v>
      </c>
      <c r="C148" s="9" t="s">
        <v>35</v>
      </c>
      <c r="D148" s="36">
        <v>52800</v>
      </c>
      <c r="E148" s="30"/>
      <c r="F148" s="10"/>
    </row>
    <row r="149" spans="1:6" x14ac:dyDescent="0.3">
      <c r="A149" s="33">
        <v>43247</v>
      </c>
      <c r="B149" s="9" t="s">
        <v>5</v>
      </c>
      <c r="C149" s="9" t="s">
        <v>29</v>
      </c>
      <c r="D149" s="36"/>
      <c r="E149" s="30">
        <v>52800</v>
      </c>
      <c r="F149" s="10"/>
    </row>
    <row r="150" spans="1:6" x14ac:dyDescent="0.3">
      <c r="A150" s="8">
        <v>43249</v>
      </c>
      <c r="B150" s="9" t="s">
        <v>5</v>
      </c>
      <c r="C150" s="9" t="s">
        <v>48</v>
      </c>
      <c r="D150" s="36"/>
      <c r="E150" s="30">
        <v>14768</v>
      </c>
      <c r="F150" s="10"/>
    </row>
    <row r="151" spans="1:6" x14ac:dyDescent="0.3">
      <c r="A151" s="8">
        <v>43251</v>
      </c>
      <c r="B151" s="9" t="s">
        <v>4</v>
      </c>
      <c r="C151" s="32" t="s">
        <v>16</v>
      </c>
      <c r="D151" s="36">
        <v>752720</v>
      </c>
      <c r="E151" s="30"/>
      <c r="F151" s="10"/>
    </row>
    <row r="152" spans="1:6" x14ac:dyDescent="0.3">
      <c r="A152" s="8">
        <v>43251</v>
      </c>
      <c r="B152" s="9" t="s">
        <v>5</v>
      </c>
      <c r="C152" s="9" t="s">
        <v>68</v>
      </c>
      <c r="D152" s="36"/>
      <c r="E152" s="34">
        <v>254750</v>
      </c>
      <c r="F152" s="10"/>
    </row>
    <row r="153" spans="1:6" x14ac:dyDescent="0.3">
      <c r="A153" s="8">
        <v>43251</v>
      </c>
      <c r="B153" s="9" t="s">
        <v>5</v>
      </c>
      <c r="C153" s="32" t="s">
        <v>69</v>
      </c>
      <c r="D153" s="36"/>
      <c r="E153" s="30">
        <v>6630</v>
      </c>
      <c r="F153" s="10"/>
    </row>
    <row r="154" spans="1:6" x14ac:dyDescent="0.3">
      <c r="A154" s="8">
        <v>43251</v>
      </c>
      <c r="B154" s="9" t="s">
        <v>5</v>
      </c>
      <c r="C154" s="9" t="s">
        <v>96</v>
      </c>
      <c r="D154" s="36"/>
      <c r="E154" s="30">
        <v>8500</v>
      </c>
      <c r="F154" s="10"/>
    </row>
    <row r="155" spans="1:6" x14ac:dyDescent="0.3">
      <c r="A155" s="12" t="s">
        <v>12</v>
      </c>
      <c r="B155" s="13"/>
      <c r="C155" s="14" t="s">
        <v>13</v>
      </c>
      <c r="D155" s="15">
        <f>SUM(D132:D154)</f>
        <v>1900081</v>
      </c>
      <c r="E155" s="15">
        <f>SUM(E132:E154)</f>
        <v>1989679</v>
      </c>
      <c r="F155" s="16"/>
    </row>
    <row r="156" spans="1:6" x14ac:dyDescent="0.3">
      <c r="A156" s="17" t="s">
        <v>14</v>
      </c>
      <c r="B156" s="18"/>
      <c r="C156" s="19" t="s">
        <v>13</v>
      </c>
      <c r="D156" s="20">
        <f>D131+D155</f>
        <v>22718511</v>
      </c>
      <c r="E156" s="20">
        <f>E131+E155</f>
        <v>17214457</v>
      </c>
      <c r="F156" s="21"/>
    </row>
    <row r="157" spans="1:6" x14ac:dyDescent="0.3">
      <c r="A157" s="8">
        <v>43255</v>
      </c>
      <c r="B157" s="23" t="s">
        <v>5</v>
      </c>
      <c r="C157" s="32" t="s">
        <v>101</v>
      </c>
      <c r="D157" s="49"/>
      <c r="E157" s="30">
        <v>2050</v>
      </c>
      <c r="F157" s="24"/>
    </row>
    <row r="158" spans="1:6" x14ac:dyDescent="0.3">
      <c r="A158" s="8">
        <v>43255</v>
      </c>
      <c r="B158" s="9" t="s">
        <v>5</v>
      </c>
      <c r="C158" s="9" t="s">
        <v>48</v>
      </c>
      <c r="D158" s="36"/>
      <c r="E158" s="30">
        <v>15065</v>
      </c>
      <c r="F158" s="10"/>
    </row>
    <row r="159" spans="1:6" x14ac:dyDescent="0.3">
      <c r="A159" s="8">
        <v>43255</v>
      </c>
      <c r="B159" s="9" t="s">
        <v>5</v>
      </c>
      <c r="C159" s="9" t="s">
        <v>98</v>
      </c>
      <c r="D159" s="36"/>
      <c r="E159" s="30">
        <v>1360</v>
      </c>
      <c r="F159" s="10"/>
    </row>
    <row r="160" spans="1:6" x14ac:dyDescent="0.3">
      <c r="A160" s="8">
        <v>43256</v>
      </c>
      <c r="B160" s="9" t="s">
        <v>5</v>
      </c>
      <c r="C160" s="9" t="s">
        <v>48</v>
      </c>
      <c r="D160" s="36"/>
      <c r="E160" s="30">
        <v>14197</v>
      </c>
      <c r="F160" s="10"/>
    </row>
    <row r="161" spans="1:6" x14ac:dyDescent="0.3">
      <c r="A161" s="8">
        <v>43259</v>
      </c>
      <c r="B161" s="9" t="s">
        <v>5</v>
      </c>
      <c r="C161" s="9" t="s">
        <v>48</v>
      </c>
      <c r="D161" s="36"/>
      <c r="E161" s="30">
        <v>42685</v>
      </c>
      <c r="F161" s="10"/>
    </row>
    <row r="162" spans="1:6" x14ac:dyDescent="0.3">
      <c r="A162" s="8">
        <v>43263</v>
      </c>
      <c r="B162" s="9" t="s">
        <v>5</v>
      </c>
      <c r="C162" s="9" t="s">
        <v>38</v>
      </c>
      <c r="D162" s="36"/>
      <c r="E162" s="30">
        <v>111880</v>
      </c>
      <c r="F162" s="10"/>
    </row>
    <row r="163" spans="1:6" x14ac:dyDescent="0.3">
      <c r="A163" s="8">
        <v>43266</v>
      </c>
      <c r="B163" s="9" t="s">
        <v>37</v>
      </c>
      <c r="C163" s="9" t="s">
        <v>39</v>
      </c>
      <c r="D163" s="36">
        <v>120000</v>
      </c>
      <c r="E163" s="30"/>
      <c r="F163" s="10"/>
    </row>
    <row r="164" spans="1:6" x14ac:dyDescent="0.3">
      <c r="A164" s="8">
        <v>43266</v>
      </c>
      <c r="B164" s="9" t="s">
        <v>5</v>
      </c>
      <c r="C164" s="9" t="s">
        <v>48</v>
      </c>
      <c r="D164" s="36"/>
      <c r="E164" s="30">
        <v>80000</v>
      </c>
      <c r="F164" s="10"/>
    </row>
    <row r="165" spans="1:6" x14ac:dyDescent="0.3">
      <c r="A165" s="8">
        <v>43266</v>
      </c>
      <c r="B165" s="9" t="s">
        <v>5</v>
      </c>
      <c r="C165" s="9" t="s">
        <v>69</v>
      </c>
      <c r="D165" s="36"/>
      <c r="E165" s="30">
        <v>49500</v>
      </c>
      <c r="F165" s="10"/>
    </row>
    <row r="166" spans="1:6" x14ac:dyDescent="0.3">
      <c r="A166" s="8">
        <v>43267</v>
      </c>
      <c r="B166" s="9" t="s">
        <v>5</v>
      </c>
      <c r="C166" s="9" t="s">
        <v>74</v>
      </c>
      <c r="D166" s="36"/>
      <c r="E166" s="30">
        <v>120000</v>
      </c>
      <c r="F166" s="10"/>
    </row>
    <row r="167" spans="1:6" x14ac:dyDescent="0.3">
      <c r="A167" s="8">
        <v>43267</v>
      </c>
      <c r="B167" s="9" t="s">
        <v>5</v>
      </c>
      <c r="C167" s="9" t="s">
        <v>72</v>
      </c>
      <c r="D167" s="36"/>
      <c r="E167" s="30">
        <v>1000</v>
      </c>
      <c r="F167" s="10"/>
    </row>
    <row r="168" spans="1:6" x14ac:dyDescent="0.3">
      <c r="A168" s="8">
        <v>43267</v>
      </c>
      <c r="B168" s="9" t="s">
        <v>5</v>
      </c>
      <c r="C168" s="9" t="s">
        <v>21</v>
      </c>
      <c r="D168" s="36"/>
      <c r="E168" s="30">
        <v>30000</v>
      </c>
      <c r="F168" s="10"/>
    </row>
    <row r="169" spans="1:6" x14ac:dyDescent="0.3">
      <c r="A169" s="8">
        <v>43269</v>
      </c>
      <c r="B169" s="9" t="s">
        <v>5</v>
      </c>
      <c r="C169" s="9" t="s">
        <v>72</v>
      </c>
      <c r="D169" s="36"/>
      <c r="E169" s="30">
        <v>400</v>
      </c>
      <c r="F169" s="10"/>
    </row>
    <row r="170" spans="1:6" x14ac:dyDescent="0.3">
      <c r="A170" s="8">
        <v>43272</v>
      </c>
      <c r="B170" s="9" t="s">
        <v>5</v>
      </c>
      <c r="C170" s="9" t="s">
        <v>71</v>
      </c>
      <c r="D170" s="36"/>
      <c r="E170" s="30">
        <v>11000</v>
      </c>
      <c r="F170" s="10"/>
    </row>
    <row r="171" spans="1:6" x14ac:dyDescent="0.3">
      <c r="A171" s="8">
        <v>43640</v>
      </c>
      <c r="B171" s="9" t="s">
        <v>36</v>
      </c>
      <c r="C171" s="9" t="s">
        <v>40</v>
      </c>
      <c r="D171" s="36">
        <v>2600</v>
      </c>
      <c r="E171" s="30"/>
      <c r="F171" s="10"/>
    </row>
    <row r="172" spans="1:6" x14ac:dyDescent="0.3">
      <c r="A172" s="8">
        <v>43276</v>
      </c>
      <c r="B172" s="9" t="s">
        <v>36</v>
      </c>
      <c r="C172" s="9" t="s">
        <v>35</v>
      </c>
      <c r="D172" s="36">
        <v>42240</v>
      </c>
      <c r="E172" s="30"/>
      <c r="F172" s="10"/>
    </row>
    <row r="173" spans="1:6" x14ac:dyDescent="0.3">
      <c r="A173" s="8">
        <v>43276</v>
      </c>
      <c r="B173" s="9" t="s">
        <v>36</v>
      </c>
      <c r="C173" s="9" t="s">
        <v>54</v>
      </c>
      <c r="D173" s="36">
        <v>1000000</v>
      </c>
      <c r="E173" s="30"/>
      <c r="F173" s="10"/>
    </row>
    <row r="174" spans="1:6" x14ac:dyDescent="0.3">
      <c r="A174" s="8">
        <v>43276</v>
      </c>
      <c r="B174" s="9" t="s">
        <v>5</v>
      </c>
      <c r="C174" s="9" t="s">
        <v>83</v>
      </c>
      <c r="D174" s="36"/>
      <c r="E174" s="30">
        <v>100000</v>
      </c>
      <c r="F174" s="10"/>
    </row>
    <row r="175" spans="1:6" x14ac:dyDescent="0.3">
      <c r="A175" s="8">
        <v>43276</v>
      </c>
      <c r="B175" s="9" t="s">
        <v>5</v>
      </c>
      <c r="C175" s="9" t="s">
        <v>51</v>
      </c>
      <c r="D175" s="36"/>
      <c r="E175" s="30">
        <v>130000</v>
      </c>
      <c r="F175" s="10"/>
    </row>
    <row r="176" spans="1:6" x14ac:dyDescent="0.3">
      <c r="A176" s="8">
        <v>43276</v>
      </c>
      <c r="B176" s="9" t="s">
        <v>5</v>
      </c>
      <c r="C176" s="9" t="s">
        <v>18</v>
      </c>
      <c r="D176" s="36"/>
      <c r="E176" s="30">
        <v>600000</v>
      </c>
      <c r="F176" s="10"/>
    </row>
    <row r="177" spans="1:6" x14ac:dyDescent="0.3">
      <c r="A177" s="8">
        <v>43276</v>
      </c>
      <c r="B177" s="9" t="s">
        <v>5</v>
      </c>
      <c r="C177" s="9" t="s">
        <v>47</v>
      </c>
      <c r="D177" s="36"/>
      <c r="E177" s="30">
        <v>260000</v>
      </c>
      <c r="F177" s="10"/>
    </row>
    <row r="178" spans="1:6" x14ac:dyDescent="0.3">
      <c r="A178" s="8">
        <v>43276</v>
      </c>
      <c r="B178" s="9" t="s">
        <v>5</v>
      </c>
      <c r="C178" s="9" t="s">
        <v>29</v>
      </c>
      <c r="D178" s="36"/>
      <c r="E178" s="30">
        <v>42240</v>
      </c>
      <c r="F178" s="10"/>
    </row>
    <row r="179" spans="1:6" x14ac:dyDescent="0.3">
      <c r="A179" s="8">
        <v>43276</v>
      </c>
      <c r="B179" s="9" t="s">
        <v>5</v>
      </c>
      <c r="C179" s="9" t="s">
        <v>85</v>
      </c>
      <c r="D179" s="36"/>
      <c r="E179" s="30">
        <v>10000</v>
      </c>
      <c r="F179" s="10"/>
    </row>
    <row r="180" spans="1:6" x14ac:dyDescent="0.3">
      <c r="A180" s="8">
        <v>43278</v>
      </c>
      <c r="B180" s="9" t="s">
        <v>5</v>
      </c>
      <c r="C180" s="9" t="s">
        <v>21</v>
      </c>
      <c r="D180" s="36"/>
      <c r="E180" s="30">
        <v>14000</v>
      </c>
      <c r="F180" s="10"/>
    </row>
    <row r="181" spans="1:6" x14ac:dyDescent="0.3">
      <c r="A181" s="33">
        <v>43279</v>
      </c>
      <c r="B181" s="9" t="s">
        <v>5</v>
      </c>
      <c r="C181" s="9" t="s">
        <v>21</v>
      </c>
      <c r="D181" s="36"/>
      <c r="E181" s="30">
        <v>20000</v>
      </c>
      <c r="F181" s="10"/>
    </row>
    <row r="182" spans="1:6" x14ac:dyDescent="0.3">
      <c r="A182" s="33">
        <v>43646</v>
      </c>
      <c r="B182" s="9" t="s">
        <v>36</v>
      </c>
      <c r="C182" s="9" t="s">
        <v>41</v>
      </c>
      <c r="D182" s="36">
        <v>802120</v>
      </c>
      <c r="E182" s="30"/>
      <c r="F182" s="10"/>
    </row>
    <row r="183" spans="1:6" x14ac:dyDescent="0.3">
      <c r="A183" s="33">
        <v>43281</v>
      </c>
      <c r="B183" s="9" t="s">
        <v>5</v>
      </c>
      <c r="C183" s="32" t="s">
        <v>69</v>
      </c>
      <c r="D183" s="36"/>
      <c r="E183" s="34">
        <v>7190</v>
      </c>
      <c r="F183" s="10"/>
    </row>
    <row r="184" spans="1:6" x14ac:dyDescent="0.3">
      <c r="A184" s="12" t="s">
        <v>12</v>
      </c>
      <c r="B184" s="13"/>
      <c r="C184" s="14" t="s">
        <v>13</v>
      </c>
      <c r="D184" s="15">
        <f>SUM(D157:D183)</f>
        <v>1966960</v>
      </c>
      <c r="E184" s="15">
        <f>SUM(E157:E183)</f>
        <v>1662567</v>
      </c>
      <c r="F184" s="16"/>
    </row>
    <row r="185" spans="1:6" x14ac:dyDescent="0.3">
      <c r="A185" s="17" t="s">
        <v>14</v>
      </c>
      <c r="B185" s="18"/>
      <c r="C185" s="19" t="s">
        <v>13</v>
      </c>
      <c r="D185" s="20">
        <f>D156+D184</f>
        <v>24685471</v>
      </c>
      <c r="E185" s="20">
        <f>E156+E184</f>
        <v>18877024</v>
      </c>
      <c r="F185" s="21"/>
    </row>
    <row r="186" spans="1:6" x14ac:dyDescent="0.3">
      <c r="A186" s="8">
        <v>43283</v>
      </c>
      <c r="B186" s="23" t="s">
        <v>5</v>
      </c>
      <c r="C186" s="32" t="s">
        <v>21</v>
      </c>
      <c r="D186" s="49"/>
      <c r="E186" s="30">
        <v>7400</v>
      </c>
      <c r="F186" s="24"/>
    </row>
    <row r="187" spans="1:6" x14ac:dyDescent="0.3">
      <c r="A187" s="8">
        <v>43283</v>
      </c>
      <c r="B187" s="9" t="s">
        <v>5</v>
      </c>
      <c r="C187" s="9" t="s">
        <v>68</v>
      </c>
      <c r="D187" s="36"/>
      <c r="E187" s="30">
        <v>254750</v>
      </c>
      <c r="F187" s="10"/>
    </row>
    <row r="188" spans="1:6" x14ac:dyDescent="0.3">
      <c r="A188" s="8">
        <v>43284</v>
      </c>
      <c r="B188" s="9" t="s">
        <v>5</v>
      </c>
      <c r="C188" s="9" t="s">
        <v>48</v>
      </c>
      <c r="D188" s="36"/>
      <c r="E188" s="30">
        <v>40000</v>
      </c>
      <c r="F188" s="10"/>
    </row>
    <row r="189" spans="1:6" x14ac:dyDescent="0.3">
      <c r="A189" s="8">
        <v>43286</v>
      </c>
      <c r="B189" s="9" t="s">
        <v>5</v>
      </c>
      <c r="C189" s="9" t="s">
        <v>95</v>
      </c>
      <c r="D189" s="36"/>
      <c r="E189" s="30">
        <v>47500</v>
      </c>
      <c r="F189" s="10"/>
    </row>
    <row r="190" spans="1:6" x14ac:dyDescent="0.3">
      <c r="A190" s="8">
        <v>43291</v>
      </c>
      <c r="B190" s="9" t="s">
        <v>5</v>
      </c>
      <c r="C190" s="9" t="s">
        <v>48</v>
      </c>
      <c r="D190" s="36"/>
      <c r="E190" s="30">
        <v>50000</v>
      </c>
      <c r="F190" s="10"/>
    </row>
    <row r="191" spans="1:6" x14ac:dyDescent="0.3">
      <c r="A191" s="8">
        <v>43297</v>
      </c>
      <c r="B191" s="9" t="s">
        <v>5</v>
      </c>
      <c r="C191" s="9" t="s">
        <v>48</v>
      </c>
      <c r="D191" s="36"/>
      <c r="E191" s="30">
        <v>30000</v>
      </c>
      <c r="F191" s="10"/>
    </row>
    <row r="192" spans="1:6" x14ac:dyDescent="0.3">
      <c r="A192" s="8">
        <v>43297</v>
      </c>
      <c r="B192" s="9" t="s">
        <v>5</v>
      </c>
      <c r="C192" s="9" t="s">
        <v>94</v>
      </c>
      <c r="D192" s="36"/>
      <c r="E192" s="30">
        <v>5000</v>
      </c>
      <c r="F192" s="10"/>
    </row>
    <row r="193" spans="1:6" x14ac:dyDescent="0.3">
      <c r="A193" s="8">
        <v>43297</v>
      </c>
      <c r="B193" s="9" t="s">
        <v>5</v>
      </c>
      <c r="C193" s="9" t="s">
        <v>42</v>
      </c>
      <c r="D193" s="36"/>
      <c r="E193" s="30">
        <v>4400</v>
      </c>
      <c r="F193" s="10"/>
    </row>
    <row r="194" spans="1:6" x14ac:dyDescent="0.3">
      <c r="A194" s="8">
        <v>43297</v>
      </c>
      <c r="B194" s="9" t="s">
        <v>5</v>
      </c>
      <c r="C194" s="9" t="s">
        <v>69</v>
      </c>
      <c r="D194" s="36"/>
      <c r="E194" s="30">
        <v>49500</v>
      </c>
      <c r="F194" s="10"/>
    </row>
    <row r="195" spans="1:6" x14ac:dyDescent="0.3">
      <c r="A195" s="8">
        <v>43299</v>
      </c>
      <c r="B195" s="9" t="s">
        <v>5</v>
      </c>
      <c r="C195" s="9" t="s">
        <v>43</v>
      </c>
      <c r="D195" s="36"/>
      <c r="E195" s="30">
        <v>18000</v>
      </c>
      <c r="F195" s="10"/>
    </row>
    <row r="196" spans="1:6" x14ac:dyDescent="0.3">
      <c r="A196" s="8">
        <v>43300</v>
      </c>
      <c r="B196" s="9" t="s">
        <v>5</v>
      </c>
      <c r="C196" s="9" t="s">
        <v>48</v>
      </c>
      <c r="D196" s="36"/>
      <c r="E196" s="30">
        <v>30000</v>
      </c>
      <c r="F196" s="10"/>
    </row>
    <row r="197" spans="1:6" x14ac:dyDescent="0.3">
      <c r="A197" s="8">
        <v>43304</v>
      </c>
      <c r="B197" s="9" t="s">
        <v>5</v>
      </c>
      <c r="C197" s="9" t="s">
        <v>44</v>
      </c>
      <c r="D197" s="36"/>
      <c r="E197" s="30">
        <v>4000</v>
      </c>
      <c r="F197" s="10"/>
    </row>
    <row r="198" spans="1:6" x14ac:dyDescent="0.3">
      <c r="A198" s="8">
        <v>43304</v>
      </c>
      <c r="B198" s="9" t="s">
        <v>5</v>
      </c>
      <c r="C198" s="9" t="s">
        <v>71</v>
      </c>
      <c r="D198" s="36"/>
      <c r="E198" s="30">
        <v>11000</v>
      </c>
      <c r="F198" s="10"/>
    </row>
    <row r="199" spans="1:6" x14ac:dyDescent="0.3">
      <c r="A199" s="8">
        <v>43304</v>
      </c>
      <c r="B199" s="9" t="s">
        <v>5</v>
      </c>
      <c r="C199" s="35" t="s">
        <v>66</v>
      </c>
      <c r="D199" s="36"/>
      <c r="E199" s="30">
        <v>35000</v>
      </c>
      <c r="F199" s="10"/>
    </row>
    <row r="200" spans="1:6" x14ac:dyDescent="0.3">
      <c r="A200" s="8">
        <v>43305</v>
      </c>
      <c r="B200" s="9" t="s">
        <v>37</v>
      </c>
      <c r="C200" s="9" t="s">
        <v>54</v>
      </c>
      <c r="D200" s="36">
        <v>1000000</v>
      </c>
      <c r="E200" s="30"/>
      <c r="F200" s="10"/>
    </row>
    <row r="201" spans="1:6" x14ac:dyDescent="0.3">
      <c r="A201" s="8">
        <v>43305</v>
      </c>
      <c r="B201" s="9" t="s">
        <v>5</v>
      </c>
      <c r="C201" s="9" t="s">
        <v>48</v>
      </c>
      <c r="D201" s="36"/>
      <c r="E201" s="30">
        <v>50000</v>
      </c>
      <c r="F201" s="10"/>
    </row>
    <row r="202" spans="1:6" x14ac:dyDescent="0.3">
      <c r="A202" s="8">
        <v>43306</v>
      </c>
      <c r="B202" s="9" t="s">
        <v>37</v>
      </c>
      <c r="C202" s="9" t="s">
        <v>35</v>
      </c>
      <c r="D202" s="36">
        <v>58080</v>
      </c>
      <c r="E202" s="30"/>
      <c r="F202" s="10"/>
    </row>
    <row r="203" spans="1:6" x14ac:dyDescent="0.3">
      <c r="A203" s="8">
        <v>43306</v>
      </c>
      <c r="B203" s="9" t="s">
        <v>5</v>
      </c>
      <c r="C203" s="35" t="s">
        <v>66</v>
      </c>
      <c r="D203" s="36"/>
      <c r="E203" s="30">
        <v>33000</v>
      </c>
      <c r="F203" s="10"/>
    </row>
    <row r="204" spans="1:6" x14ac:dyDescent="0.3">
      <c r="A204" s="8">
        <v>43306</v>
      </c>
      <c r="B204" s="9" t="s">
        <v>5</v>
      </c>
      <c r="C204" s="9" t="s">
        <v>85</v>
      </c>
      <c r="D204" s="36"/>
      <c r="E204" s="30">
        <v>10000</v>
      </c>
      <c r="F204" s="10"/>
    </row>
    <row r="205" spans="1:6" x14ac:dyDescent="0.3">
      <c r="A205" s="8">
        <v>43306</v>
      </c>
      <c r="B205" s="9" t="s">
        <v>5</v>
      </c>
      <c r="C205" s="9" t="s">
        <v>51</v>
      </c>
      <c r="D205" s="36"/>
      <c r="E205" s="30">
        <v>130000</v>
      </c>
      <c r="F205" s="10"/>
    </row>
    <row r="206" spans="1:6" x14ac:dyDescent="0.3">
      <c r="A206" s="8">
        <v>43306</v>
      </c>
      <c r="B206" s="9" t="s">
        <v>5</v>
      </c>
      <c r="C206" s="9" t="s">
        <v>18</v>
      </c>
      <c r="D206" s="36"/>
      <c r="E206" s="30">
        <v>600000</v>
      </c>
      <c r="F206" s="10"/>
    </row>
    <row r="207" spans="1:6" x14ac:dyDescent="0.3">
      <c r="A207" s="8">
        <v>43306</v>
      </c>
      <c r="B207" s="9" t="s">
        <v>5</v>
      </c>
      <c r="C207" s="9" t="s">
        <v>47</v>
      </c>
      <c r="D207" s="36"/>
      <c r="E207" s="30">
        <v>240000</v>
      </c>
      <c r="F207" s="10"/>
    </row>
    <row r="208" spans="1:6" x14ac:dyDescent="0.3">
      <c r="A208" s="8">
        <v>43306</v>
      </c>
      <c r="B208" s="9" t="s">
        <v>5</v>
      </c>
      <c r="C208" s="9" t="s">
        <v>29</v>
      </c>
      <c r="D208" s="36"/>
      <c r="E208" s="30">
        <v>58080</v>
      </c>
      <c r="F208" s="10"/>
    </row>
    <row r="209" spans="1:6" x14ac:dyDescent="0.3">
      <c r="A209" s="8">
        <v>43312</v>
      </c>
      <c r="B209" s="9" t="s">
        <v>37</v>
      </c>
      <c r="C209" s="9" t="s">
        <v>45</v>
      </c>
      <c r="D209" s="36">
        <v>871720</v>
      </c>
      <c r="E209" s="30"/>
      <c r="F209" s="10"/>
    </row>
    <row r="210" spans="1:6" x14ac:dyDescent="0.3">
      <c r="A210" s="8">
        <v>43312</v>
      </c>
      <c r="B210" s="9" t="s">
        <v>5</v>
      </c>
      <c r="C210" s="9" t="s">
        <v>68</v>
      </c>
      <c r="D210" s="36"/>
      <c r="E210" s="34">
        <v>264370</v>
      </c>
      <c r="F210" s="10"/>
    </row>
    <row r="211" spans="1:6" x14ac:dyDescent="0.3">
      <c r="A211" s="8">
        <v>43312</v>
      </c>
      <c r="B211" s="9" t="s">
        <v>27</v>
      </c>
      <c r="C211" s="32" t="s">
        <v>73</v>
      </c>
      <c r="D211" s="36"/>
      <c r="E211" s="30">
        <v>7580</v>
      </c>
      <c r="F211" s="10"/>
    </row>
    <row r="212" spans="1:6" x14ac:dyDescent="0.3">
      <c r="A212" s="12" t="s">
        <v>12</v>
      </c>
      <c r="B212" s="13"/>
      <c r="C212" s="14" t="s">
        <v>13</v>
      </c>
      <c r="D212" s="15">
        <f>SUM(D186:D211)</f>
        <v>1929800</v>
      </c>
      <c r="E212" s="15">
        <f>SUM(E186:E211)</f>
        <v>1979580</v>
      </c>
      <c r="F212" s="16"/>
    </row>
    <row r="213" spans="1:6" x14ac:dyDescent="0.3">
      <c r="A213" s="17" t="s">
        <v>14</v>
      </c>
      <c r="B213" s="18"/>
      <c r="C213" s="19" t="s">
        <v>13</v>
      </c>
      <c r="D213" s="20">
        <f>D185+D212</f>
        <v>26615271</v>
      </c>
      <c r="E213" s="20">
        <f>E185+E212</f>
        <v>20856604</v>
      </c>
      <c r="F213" s="21"/>
    </row>
    <row r="214" spans="1:6" x14ac:dyDescent="0.3">
      <c r="A214" s="8">
        <v>43315</v>
      </c>
      <c r="B214" s="23" t="s">
        <v>5</v>
      </c>
      <c r="C214" s="32" t="s">
        <v>48</v>
      </c>
      <c r="D214" s="49"/>
      <c r="E214" s="30">
        <v>40000</v>
      </c>
      <c r="F214" s="24"/>
    </row>
    <row r="215" spans="1:6" x14ac:dyDescent="0.3">
      <c r="A215" s="8">
        <v>43685</v>
      </c>
      <c r="B215" s="40" t="s">
        <v>37</v>
      </c>
      <c r="C215" s="32" t="s">
        <v>62</v>
      </c>
      <c r="D215" s="41">
        <v>1000000</v>
      </c>
      <c r="E215" s="30"/>
      <c r="F215" s="43"/>
    </row>
    <row r="216" spans="1:6" x14ac:dyDescent="0.3">
      <c r="A216" s="8">
        <v>43321</v>
      </c>
      <c r="B216" s="9" t="s">
        <v>5</v>
      </c>
      <c r="C216" s="9" t="s">
        <v>48</v>
      </c>
      <c r="D216" s="36"/>
      <c r="E216" s="30">
        <v>30000</v>
      </c>
      <c r="F216" s="10"/>
    </row>
    <row r="217" spans="1:6" x14ac:dyDescent="0.3">
      <c r="A217" s="8">
        <v>43323</v>
      </c>
      <c r="B217" s="9" t="s">
        <v>5</v>
      </c>
      <c r="C217" s="9" t="s">
        <v>48</v>
      </c>
      <c r="D217" s="36"/>
      <c r="E217" s="30">
        <v>50000</v>
      </c>
      <c r="F217" s="10"/>
    </row>
    <row r="218" spans="1:6" x14ac:dyDescent="0.3">
      <c r="A218" s="8">
        <v>43323</v>
      </c>
      <c r="B218" s="9" t="s">
        <v>5</v>
      </c>
      <c r="C218" s="9" t="s">
        <v>99</v>
      </c>
      <c r="D218" s="36"/>
      <c r="E218" s="30">
        <v>200000</v>
      </c>
      <c r="F218" s="10"/>
    </row>
    <row r="219" spans="1:6" x14ac:dyDescent="0.3">
      <c r="A219" s="8">
        <v>43328</v>
      </c>
      <c r="B219" s="9" t="s">
        <v>5</v>
      </c>
      <c r="C219" s="9" t="s">
        <v>49</v>
      </c>
      <c r="D219" s="36"/>
      <c r="E219" s="30">
        <v>159900</v>
      </c>
      <c r="F219" s="10"/>
    </row>
    <row r="220" spans="1:6" x14ac:dyDescent="0.3">
      <c r="A220" s="8">
        <v>43328</v>
      </c>
      <c r="B220" s="9" t="s">
        <v>5</v>
      </c>
      <c r="C220" s="9" t="s">
        <v>69</v>
      </c>
      <c r="D220" s="36"/>
      <c r="E220" s="30">
        <v>60500</v>
      </c>
      <c r="F220" s="10"/>
    </row>
    <row r="221" spans="1:6" x14ac:dyDescent="0.3">
      <c r="A221" s="8">
        <v>43329</v>
      </c>
      <c r="B221" s="9" t="s">
        <v>5</v>
      </c>
      <c r="C221" s="9" t="s">
        <v>49</v>
      </c>
      <c r="D221" s="36"/>
      <c r="E221" s="30">
        <v>645000</v>
      </c>
      <c r="F221" s="10"/>
    </row>
    <row r="222" spans="1:6" x14ac:dyDescent="0.3">
      <c r="A222" s="8">
        <v>43329</v>
      </c>
      <c r="B222" s="9" t="s">
        <v>5</v>
      </c>
      <c r="C222" s="9" t="s">
        <v>100</v>
      </c>
      <c r="D222" s="36"/>
      <c r="E222" s="30">
        <v>19100</v>
      </c>
      <c r="F222" s="10"/>
    </row>
    <row r="223" spans="1:6" x14ac:dyDescent="0.3">
      <c r="A223" s="8">
        <v>43329</v>
      </c>
      <c r="B223" s="9" t="s">
        <v>5</v>
      </c>
      <c r="C223" s="9" t="s">
        <v>59</v>
      </c>
      <c r="D223" s="36"/>
      <c r="E223" s="30">
        <v>400000</v>
      </c>
      <c r="F223" s="10"/>
    </row>
    <row r="224" spans="1:6" x14ac:dyDescent="0.3">
      <c r="A224" s="8">
        <v>43332</v>
      </c>
      <c r="B224" s="9" t="s">
        <v>5</v>
      </c>
      <c r="C224" s="9" t="s">
        <v>48</v>
      </c>
      <c r="D224" s="36"/>
      <c r="E224" s="30">
        <v>30000</v>
      </c>
      <c r="F224" s="10"/>
    </row>
    <row r="225" spans="1:6" x14ac:dyDescent="0.3">
      <c r="A225" s="8">
        <v>43333</v>
      </c>
      <c r="B225" s="9" t="s">
        <v>5</v>
      </c>
      <c r="C225" s="9" t="s">
        <v>71</v>
      </c>
      <c r="D225" s="36"/>
      <c r="E225" s="30">
        <v>11000</v>
      </c>
      <c r="F225" s="10"/>
    </row>
    <row r="226" spans="1:6" x14ac:dyDescent="0.3">
      <c r="A226" s="8">
        <v>43700</v>
      </c>
      <c r="B226" s="9" t="s">
        <v>37</v>
      </c>
      <c r="C226" s="9" t="s">
        <v>63</v>
      </c>
      <c r="D226" s="36">
        <v>500000</v>
      </c>
      <c r="E226" s="30"/>
      <c r="F226" s="10"/>
    </row>
    <row r="227" spans="1:6" x14ac:dyDescent="0.3">
      <c r="A227" s="8">
        <v>43701</v>
      </c>
      <c r="B227" s="9" t="s">
        <v>37</v>
      </c>
      <c r="C227" s="9" t="s">
        <v>54</v>
      </c>
      <c r="D227" s="36">
        <v>1000000</v>
      </c>
      <c r="E227" s="30"/>
      <c r="F227" s="10"/>
    </row>
    <row r="228" spans="1:6" x14ac:dyDescent="0.3">
      <c r="A228" s="8">
        <v>43704</v>
      </c>
      <c r="B228" s="9" t="s">
        <v>37</v>
      </c>
      <c r="C228" s="9" t="s">
        <v>35</v>
      </c>
      <c r="D228" s="36">
        <v>68640</v>
      </c>
      <c r="E228" s="30"/>
      <c r="F228" s="10"/>
    </row>
    <row r="229" spans="1:6" x14ac:dyDescent="0.3">
      <c r="A229" s="8">
        <v>43339</v>
      </c>
      <c r="B229" s="9" t="s">
        <v>5</v>
      </c>
      <c r="C229" s="32" t="s">
        <v>51</v>
      </c>
      <c r="D229" s="36"/>
      <c r="E229" s="30">
        <v>130000</v>
      </c>
      <c r="F229" s="10"/>
    </row>
    <row r="230" spans="1:6" x14ac:dyDescent="0.3">
      <c r="A230" s="8">
        <v>43339</v>
      </c>
      <c r="B230" s="9" t="s">
        <v>5</v>
      </c>
      <c r="C230" s="9" t="s">
        <v>47</v>
      </c>
      <c r="D230" s="36"/>
      <c r="E230" s="34">
        <v>180000</v>
      </c>
      <c r="F230" s="10"/>
    </row>
    <row r="231" spans="1:6" x14ac:dyDescent="0.3">
      <c r="A231" s="8">
        <v>43339</v>
      </c>
      <c r="B231" s="9" t="s">
        <v>5</v>
      </c>
      <c r="C231" s="9" t="s">
        <v>29</v>
      </c>
      <c r="D231" s="36"/>
      <c r="E231" s="30">
        <v>68640</v>
      </c>
      <c r="F231" s="10"/>
    </row>
    <row r="232" spans="1:6" x14ac:dyDescent="0.3">
      <c r="A232" s="8">
        <v>43339</v>
      </c>
      <c r="B232" s="9" t="s">
        <v>5</v>
      </c>
      <c r="C232" s="9" t="s">
        <v>85</v>
      </c>
      <c r="D232" s="36"/>
      <c r="E232" s="30">
        <v>10000</v>
      </c>
      <c r="F232" s="10"/>
    </row>
    <row r="233" spans="1:6" x14ac:dyDescent="0.3">
      <c r="A233" s="8">
        <v>43343</v>
      </c>
      <c r="B233" s="9" t="s">
        <v>37</v>
      </c>
      <c r="C233" s="9" t="s">
        <v>45</v>
      </c>
      <c r="D233" s="36">
        <v>861580</v>
      </c>
      <c r="E233" s="30"/>
      <c r="F233" s="10"/>
    </row>
    <row r="234" spans="1:6" x14ac:dyDescent="0.3">
      <c r="A234" s="8">
        <v>43343</v>
      </c>
      <c r="B234" s="9" t="s">
        <v>5</v>
      </c>
      <c r="C234" s="32" t="s">
        <v>69</v>
      </c>
      <c r="D234" s="36"/>
      <c r="E234" s="30">
        <v>7710</v>
      </c>
      <c r="F234" s="10"/>
    </row>
    <row r="235" spans="1:6" x14ac:dyDescent="0.3">
      <c r="A235" s="8">
        <v>43343</v>
      </c>
      <c r="B235" s="9" t="s">
        <v>5</v>
      </c>
      <c r="C235" s="9" t="s">
        <v>68</v>
      </c>
      <c r="D235" s="36"/>
      <c r="E235" s="30">
        <v>260530</v>
      </c>
      <c r="F235" s="10"/>
    </row>
    <row r="236" spans="1:6" x14ac:dyDescent="0.3">
      <c r="A236" s="12" t="s">
        <v>12</v>
      </c>
      <c r="B236" s="13"/>
      <c r="C236" s="14" t="s">
        <v>13</v>
      </c>
      <c r="D236" s="15">
        <f>SUM(D214:D235)</f>
        <v>3430220</v>
      </c>
      <c r="E236" s="15">
        <f>SUM(E214:E235)</f>
        <v>2302380</v>
      </c>
      <c r="F236" s="16"/>
    </row>
    <row r="237" spans="1:6" x14ac:dyDescent="0.3">
      <c r="A237" s="17" t="s">
        <v>14</v>
      </c>
      <c r="B237" s="18"/>
      <c r="C237" s="19" t="s">
        <v>13</v>
      </c>
      <c r="D237" s="20">
        <f>D236+D213</f>
        <v>30045491</v>
      </c>
      <c r="E237" s="20">
        <f>E236+E213</f>
        <v>23158984</v>
      </c>
      <c r="F237" s="21"/>
    </row>
    <row r="238" spans="1:6" x14ac:dyDescent="0.3">
      <c r="A238" s="8">
        <v>43345</v>
      </c>
      <c r="B238" s="23" t="s">
        <v>5</v>
      </c>
      <c r="C238" s="32" t="s">
        <v>48</v>
      </c>
      <c r="D238" s="49"/>
      <c r="E238" s="30">
        <v>15000</v>
      </c>
      <c r="F238" s="24"/>
    </row>
    <row r="239" spans="1:6" x14ac:dyDescent="0.3">
      <c r="A239" s="8">
        <v>43346</v>
      </c>
      <c r="B239" s="9" t="s">
        <v>5</v>
      </c>
      <c r="C239" s="9" t="s">
        <v>48</v>
      </c>
      <c r="D239" s="36"/>
      <c r="E239" s="30">
        <v>40000</v>
      </c>
      <c r="F239" s="10"/>
    </row>
    <row r="240" spans="1:6" x14ac:dyDescent="0.3">
      <c r="A240" s="8">
        <v>43347</v>
      </c>
      <c r="B240" s="9" t="s">
        <v>5</v>
      </c>
      <c r="C240" s="9" t="s">
        <v>88</v>
      </c>
      <c r="D240" s="36"/>
      <c r="E240" s="30">
        <v>63000</v>
      </c>
      <c r="F240" s="10"/>
    </row>
    <row r="241" spans="1:6" x14ac:dyDescent="0.3">
      <c r="A241" s="8">
        <v>43355</v>
      </c>
      <c r="B241" s="9" t="s">
        <v>5</v>
      </c>
      <c r="C241" s="9" t="s">
        <v>21</v>
      </c>
      <c r="D241" s="36"/>
      <c r="E241" s="30">
        <v>50000</v>
      </c>
      <c r="F241" s="10"/>
    </row>
    <row r="242" spans="1:6" x14ac:dyDescent="0.3">
      <c r="A242" s="8">
        <v>43355</v>
      </c>
      <c r="B242" s="9" t="s">
        <v>5</v>
      </c>
      <c r="C242" s="9" t="s">
        <v>90</v>
      </c>
      <c r="D242" s="36"/>
      <c r="E242" s="30">
        <v>26000</v>
      </c>
      <c r="F242" s="10"/>
    </row>
    <row r="243" spans="1:6" x14ac:dyDescent="0.3">
      <c r="A243" s="8">
        <v>43356</v>
      </c>
      <c r="B243" s="9" t="s">
        <v>5</v>
      </c>
      <c r="C243" s="9" t="s">
        <v>48</v>
      </c>
      <c r="D243" s="36"/>
      <c r="E243" s="30">
        <v>30000</v>
      </c>
      <c r="F243" s="10"/>
    </row>
    <row r="244" spans="1:6" x14ac:dyDescent="0.3">
      <c r="A244" s="8">
        <v>43360</v>
      </c>
      <c r="B244" s="9" t="s">
        <v>5</v>
      </c>
      <c r="C244" s="9" t="s">
        <v>48</v>
      </c>
      <c r="D244" s="36"/>
      <c r="E244" s="34">
        <v>30000</v>
      </c>
      <c r="F244" s="10"/>
    </row>
    <row r="245" spans="1:6" x14ac:dyDescent="0.3">
      <c r="A245" s="8">
        <v>43360</v>
      </c>
      <c r="B245" s="9" t="s">
        <v>5</v>
      </c>
      <c r="C245" s="9" t="s">
        <v>69</v>
      </c>
      <c r="D245" s="36"/>
      <c r="E245" s="30">
        <v>60500</v>
      </c>
      <c r="F245" s="10"/>
    </row>
    <row r="246" spans="1:6" x14ac:dyDescent="0.3">
      <c r="A246" s="8">
        <v>43360</v>
      </c>
      <c r="B246" s="9" t="s">
        <v>5</v>
      </c>
      <c r="C246" s="9" t="s">
        <v>75</v>
      </c>
      <c r="D246" s="36"/>
      <c r="E246" s="30">
        <v>100000</v>
      </c>
      <c r="F246" s="10"/>
    </row>
    <row r="247" spans="1:6" x14ac:dyDescent="0.3">
      <c r="A247" s="8">
        <v>43360</v>
      </c>
      <c r="B247" s="9" t="s">
        <v>5</v>
      </c>
      <c r="C247" s="9" t="s">
        <v>53</v>
      </c>
      <c r="D247" s="36"/>
      <c r="E247" s="30">
        <v>316160</v>
      </c>
      <c r="F247" s="10"/>
    </row>
    <row r="248" spans="1:6" x14ac:dyDescent="0.3">
      <c r="A248" s="8">
        <v>43363</v>
      </c>
      <c r="B248" s="9" t="s">
        <v>37</v>
      </c>
      <c r="C248" s="9" t="s">
        <v>54</v>
      </c>
      <c r="D248" s="36">
        <v>1000000</v>
      </c>
      <c r="E248" s="34"/>
      <c r="F248" s="10"/>
    </row>
    <row r="249" spans="1:6" x14ac:dyDescent="0.3">
      <c r="A249" s="8">
        <v>43363</v>
      </c>
      <c r="B249" s="9" t="s">
        <v>5</v>
      </c>
      <c r="C249" s="9" t="s">
        <v>29</v>
      </c>
      <c r="D249" s="36"/>
      <c r="E249" s="30">
        <v>88000</v>
      </c>
      <c r="F249" s="10"/>
    </row>
    <row r="250" spans="1:6" x14ac:dyDescent="0.3">
      <c r="A250" s="8">
        <v>43363</v>
      </c>
      <c r="B250" s="9" t="s">
        <v>5</v>
      </c>
      <c r="C250" s="9" t="s">
        <v>26</v>
      </c>
      <c r="D250" s="36"/>
      <c r="E250" s="30">
        <v>1000000</v>
      </c>
      <c r="F250" s="10"/>
    </row>
    <row r="251" spans="1:6" x14ac:dyDescent="0.3">
      <c r="A251" s="8">
        <v>43363</v>
      </c>
      <c r="B251" s="9" t="s">
        <v>5</v>
      </c>
      <c r="C251" s="9" t="s">
        <v>47</v>
      </c>
      <c r="D251" s="36"/>
      <c r="E251" s="34">
        <v>240000</v>
      </c>
      <c r="F251" s="10"/>
    </row>
    <row r="252" spans="1:6" x14ac:dyDescent="0.3">
      <c r="A252" s="8">
        <v>43364</v>
      </c>
      <c r="B252" s="9" t="s">
        <v>5</v>
      </c>
      <c r="C252" s="9" t="s">
        <v>71</v>
      </c>
      <c r="D252" s="36"/>
      <c r="E252" s="30">
        <v>11000</v>
      </c>
      <c r="F252" s="10"/>
    </row>
    <row r="253" spans="1:6" x14ac:dyDescent="0.3">
      <c r="A253" s="8">
        <v>43365</v>
      </c>
      <c r="B253" s="9" t="s">
        <v>37</v>
      </c>
      <c r="C253" s="9" t="s">
        <v>35</v>
      </c>
      <c r="D253" s="36">
        <v>88000</v>
      </c>
      <c r="E253" s="30"/>
      <c r="F253" s="10"/>
    </row>
    <row r="254" spans="1:6" x14ac:dyDescent="0.3">
      <c r="A254" s="8">
        <v>43365</v>
      </c>
      <c r="B254" s="9" t="s">
        <v>5</v>
      </c>
      <c r="C254" s="32" t="s">
        <v>51</v>
      </c>
      <c r="D254" s="36"/>
      <c r="E254" s="30">
        <v>130000</v>
      </c>
      <c r="F254" s="10"/>
    </row>
    <row r="255" spans="1:6" x14ac:dyDescent="0.3">
      <c r="A255" s="33">
        <v>43365</v>
      </c>
      <c r="B255" s="9" t="s">
        <v>5</v>
      </c>
      <c r="C255" s="32" t="s">
        <v>48</v>
      </c>
      <c r="D255" s="36"/>
      <c r="E255" s="34">
        <v>50000</v>
      </c>
      <c r="F255" s="10"/>
    </row>
    <row r="256" spans="1:6" x14ac:dyDescent="0.3">
      <c r="A256" s="8">
        <v>43370</v>
      </c>
      <c r="B256" s="9" t="s">
        <v>5</v>
      </c>
      <c r="C256" s="9" t="s">
        <v>85</v>
      </c>
      <c r="D256" s="36"/>
      <c r="E256" s="30">
        <v>10000</v>
      </c>
      <c r="F256" s="10"/>
    </row>
    <row r="257" spans="1:6" x14ac:dyDescent="0.3">
      <c r="A257" s="8">
        <v>43738</v>
      </c>
      <c r="B257" s="9" t="s">
        <v>37</v>
      </c>
      <c r="C257" s="9" t="s">
        <v>45</v>
      </c>
      <c r="D257" s="36">
        <v>623660</v>
      </c>
      <c r="E257" s="30"/>
      <c r="F257" s="10"/>
    </row>
    <row r="258" spans="1:6" x14ac:dyDescent="0.3">
      <c r="A258" s="33">
        <v>43373</v>
      </c>
      <c r="B258" s="9" t="s">
        <v>5</v>
      </c>
      <c r="C258" s="32" t="s">
        <v>69</v>
      </c>
      <c r="D258" s="36"/>
      <c r="E258" s="34">
        <v>5740</v>
      </c>
      <c r="F258" s="10"/>
    </row>
    <row r="259" spans="1:6" x14ac:dyDescent="0.3">
      <c r="A259" s="12" t="s">
        <v>12</v>
      </c>
      <c r="B259" s="13"/>
      <c r="C259" s="14" t="s">
        <v>13</v>
      </c>
      <c r="D259" s="15">
        <f>SUM(D238:D258)</f>
        <v>1711660</v>
      </c>
      <c r="E259" s="15">
        <f>SUM(E238:E258)</f>
        <v>2265400</v>
      </c>
      <c r="F259" s="16"/>
    </row>
    <row r="260" spans="1:6" x14ac:dyDescent="0.3">
      <c r="A260" s="17" t="s">
        <v>14</v>
      </c>
      <c r="B260" s="18"/>
      <c r="C260" s="19" t="s">
        <v>13</v>
      </c>
      <c r="D260" s="20">
        <f>D259+D237</f>
        <v>31757151</v>
      </c>
      <c r="E260" s="20">
        <f>E259+E237</f>
        <v>25424384</v>
      </c>
      <c r="F260" s="21"/>
    </row>
    <row r="261" spans="1:6" x14ac:dyDescent="0.3">
      <c r="A261" s="8">
        <v>43374</v>
      </c>
      <c r="B261" s="23" t="s">
        <v>5</v>
      </c>
      <c r="C261" s="9" t="s">
        <v>68</v>
      </c>
      <c r="D261" s="49"/>
      <c r="E261" s="30">
        <v>260530</v>
      </c>
      <c r="F261" s="24"/>
    </row>
    <row r="262" spans="1:6" x14ac:dyDescent="0.3">
      <c r="A262" s="8">
        <v>43376</v>
      </c>
      <c r="B262" s="9" t="s">
        <v>5</v>
      </c>
      <c r="C262" s="9" t="s">
        <v>48</v>
      </c>
      <c r="D262" s="36"/>
      <c r="E262" s="30">
        <v>40000</v>
      </c>
      <c r="F262" s="10"/>
    </row>
    <row r="263" spans="1:6" x14ac:dyDescent="0.3">
      <c r="A263" s="8">
        <v>43377</v>
      </c>
      <c r="B263" s="9" t="s">
        <v>5</v>
      </c>
      <c r="C263" s="9" t="s">
        <v>21</v>
      </c>
      <c r="D263" s="36"/>
      <c r="E263" s="30">
        <v>50000</v>
      </c>
      <c r="F263" s="10"/>
    </row>
    <row r="264" spans="1:6" x14ac:dyDescent="0.3">
      <c r="A264" s="8">
        <v>43383</v>
      </c>
      <c r="B264" s="9" t="s">
        <v>37</v>
      </c>
      <c r="C264" s="9" t="s">
        <v>34</v>
      </c>
      <c r="D264" s="36">
        <v>30000</v>
      </c>
      <c r="E264" s="30"/>
      <c r="F264" s="10"/>
    </row>
    <row r="265" spans="1:6" x14ac:dyDescent="0.3">
      <c r="A265" s="8">
        <v>43383</v>
      </c>
      <c r="B265" s="9" t="s">
        <v>5</v>
      </c>
      <c r="C265" s="9" t="s">
        <v>48</v>
      </c>
      <c r="D265" s="36"/>
      <c r="E265" s="30">
        <v>30000</v>
      </c>
      <c r="F265" s="10"/>
    </row>
    <row r="266" spans="1:6" x14ac:dyDescent="0.3">
      <c r="A266" s="8">
        <v>43384</v>
      </c>
      <c r="B266" s="9" t="s">
        <v>5</v>
      </c>
      <c r="C266" s="9" t="s">
        <v>21</v>
      </c>
      <c r="D266" s="36"/>
      <c r="E266" s="30">
        <v>76000</v>
      </c>
      <c r="F266" s="10"/>
    </row>
    <row r="267" spans="1:6" x14ac:dyDescent="0.3">
      <c r="A267" s="8">
        <v>43752</v>
      </c>
      <c r="B267" s="9" t="s">
        <v>37</v>
      </c>
      <c r="C267" s="58" t="s">
        <v>64</v>
      </c>
      <c r="D267" s="36">
        <v>1000000</v>
      </c>
      <c r="E267" s="30"/>
      <c r="F267" s="10"/>
    </row>
    <row r="268" spans="1:6" x14ac:dyDescent="0.3">
      <c r="A268" s="8">
        <v>43388</v>
      </c>
      <c r="B268" s="9" t="s">
        <v>5</v>
      </c>
      <c r="C268" s="9" t="s">
        <v>69</v>
      </c>
      <c r="D268" s="36"/>
      <c r="E268" s="30">
        <v>49500</v>
      </c>
      <c r="F268" s="10"/>
    </row>
    <row r="269" spans="1:6" x14ac:dyDescent="0.3">
      <c r="A269" s="8">
        <v>43392</v>
      </c>
      <c r="B269" s="9" t="s">
        <v>5</v>
      </c>
      <c r="C269" s="9" t="s">
        <v>48</v>
      </c>
      <c r="D269" s="36"/>
      <c r="E269" s="30">
        <v>30000</v>
      </c>
      <c r="F269" s="10"/>
    </row>
    <row r="270" spans="1:6" x14ac:dyDescent="0.3">
      <c r="A270" s="8">
        <v>43395</v>
      </c>
      <c r="B270" s="9" t="s">
        <v>5</v>
      </c>
      <c r="C270" s="9" t="s">
        <v>71</v>
      </c>
      <c r="D270" s="36"/>
      <c r="E270" s="30">
        <v>11000</v>
      </c>
      <c r="F270" s="10"/>
    </row>
    <row r="271" spans="1:6" x14ac:dyDescent="0.3">
      <c r="A271" s="8">
        <v>43396</v>
      </c>
      <c r="B271" s="9" t="s">
        <v>5</v>
      </c>
      <c r="C271" s="9" t="s">
        <v>21</v>
      </c>
      <c r="D271" s="36"/>
      <c r="E271" s="34">
        <v>14000</v>
      </c>
      <c r="F271" s="10"/>
    </row>
    <row r="272" spans="1:6" x14ac:dyDescent="0.3">
      <c r="A272" s="8">
        <v>43396</v>
      </c>
      <c r="B272" s="9" t="s">
        <v>5</v>
      </c>
      <c r="C272" s="9" t="s">
        <v>74</v>
      </c>
      <c r="D272" s="36"/>
      <c r="E272" s="30">
        <v>60000</v>
      </c>
      <c r="F272" s="10"/>
    </row>
    <row r="273" spans="1:8" x14ac:dyDescent="0.3">
      <c r="A273" s="8">
        <v>43397</v>
      </c>
      <c r="B273" s="9" t="s">
        <v>37</v>
      </c>
      <c r="C273" s="9" t="s">
        <v>54</v>
      </c>
      <c r="D273" s="36">
        <v>1000000</v>
      </c>
      <c r="E273" s="34"/>
      <c r="F273" s="10"/>
    </row>
    <row r="274" spans="1:8" x14ac:dyDescent="0.3">
      <c r="A274" s="8">
        <v>43397</v>
      </c>
      <c r="B274" s="9" t="s">
        <v>37</v>
      </c>
      <c r="C274" s="9" t="s">
        <v>35</v>
      </c>
      <c r="D274" s="36">
        <v>93280</v>
      </c>
      <c r="E274" s="34"/>
      <c r="F274" s="10"/>
    </row>
    <row r="275" spans="1:8" x14ac:dyDescent="0.3">
      <c r="A275" s="8">
        <v>43397</v>
      </c>
      <c r="B275" s="9" t="s">
        <v>5</v>
      </c>
      <c r="C275" s="9" t="s">
        <v>47</v>
      </c>
      <c r="D275" s="36"/>
      <c r="E275" s="30">
        <v>180000</v>
      </c>
      <c r="F275" s="10"/>
    </row>
    <row r="276" spans="1:8" x14ac:dyDescent="0.3">
      <c r="A276" s="8">
        <v>43397</v>
      </c>
      <c r="B276" s="9" t="s">
        <v>5</v>
      </c>
      <c r="C276" s="9" t="s">
        <v>29</v>
      </c>
      <c r="D276" s="36"/>
      <c r="E276" s="30">
        <v>93280</v>
      </c>
      <c r="F276" s="10"/>
    </row>
    <row r="277" spans="1:8" x14ac:dyDescent="0.3">
      <c r="A277" s="8">
        <v>43397</v>
      </c>
      <c r="B277" s="9" t="s">
        <v>5</v>
      </c>
      <c r="C277" s="32" t="s">
        <v>51</v>
      </c>
      <c r="D277" s="36"/>
      <c r="E277" s="30">
        <v>130000</v>
      </c>
      <c r="F277" s="10"/>
    </row>
    <row r="278" spans="1:8" x14ac:dyDescent="0.3">
      <c r="A278" s="8">
        <v>43398</v>
      </c>
      <c r="B278" s="9" t="s">
        <v>5</v>
      </c>
      <c r="C278" s="9" t="s">
        <v>48</v>
      </c>
      <c r="D278" s="36"/>
      <c r="E278" s="30">
        <v>50000</v>
      </c>
      <c r="F278" s="10"/>
    </row>
    <row r="279" spans="1:8" x14ac:dyDescent="0.3">
      <c r="A279" s="8">
        <v>43398</v>
      </c>
      <c r="B279" s="9" t="s">
        <v>5</v>
      </c>
      <c r="C279" s="9" t="s">
        <v>85</v>
      </c>
      <c r="D279" s="36"/>
      <c r="E279" s="34">
        <v>10000</v>
      </c>
      <c r="F279" s="10"/>
    </row>
    <row r="280" spans="1:8" x14ac:dyDescent="0.3">
      <c r="A280" s="33">
        <v>43402</v>
      </c>
      <c r="B280" s="9" t="s">
        <v>5</v>
      </c>
      <c r="C280" s="9" t="s">
        <v>88</v>
      </c>
      <c r="D280" s="36"/>
      <c r="E280" s="34">
        <v>75600</v>
      </c>
      <c r="F280" s="10"/>
    </row>
    <row r="281" spans="1:8" x14ac:dyDescent="0.3">
      <c r="A281" s="8">
        <v>43402</v>
      </c>
      <c r="B281" s="9" t="s">
        <v>5</v>
      </c>
      <c r="C281" s="9" t="s">
        <v>46</v>
      </c>
      <c r="D281" s="36"/>
      <c r="E281" s="30">
        <v>3000000</v>
      </c>
      <c r="F281" s="10"/>
    </row>
    <row r="282" spans="1:8" x14ac:dyDescent="0.3">
      <c r="A282" s="33">
        <v>43403</v>
      </c>
      <c r="B282" s="9" t="s">
        <v>5</v>
      </c>
      <c r="C282" s="9" t="s">
        <v>88</v>
      </c>
      <c r="D282" s="36"/>
      <c r="E282" s="34">
        <v>20000</v>
      </c>
      <c r="F282" s="10"/>
    </row>
    <row r="283" spans="1:8" x14ac:dyDescent="0.3">
      <c r="A283" s="33">
        <v>43404</v>
      </c>
      <c r="B283" s="9" t="s">
        <v>37</v>
      </c>
      <c r="C283" s="32" t="s">
        <v>45</v>
      </c>
      <c r="D283" s="36">
        <v>960140</v>
      </c>
      <c r="E283" s="34"/>
      <c r="F283" s="10"/>
    </row>
    <row r="284" spans="1:8" x14ac:dyDescent="0.3">
      <c r="A284" s="33">
        <v>43404</v>
      </c>
      <c r="B284" s="9" t="s">
        <v>5</v>
      </c>
      <c r="C284" s="9" t="s">
        <v>68</v>
      </c>
      <c r="D284" s="36"/>
      <c r="E284" s="34">
        <v>260530</v>
      </c>
      <c r="F284" s="10"/>
    </row>
    <row r="285" spans="1:8" x14ac:dyDescent="0.3">
      <c r="A285" s="33">
        <v>43404</v>
      </c>
      <c r="B285" s="9" t="s">
        <v>5</v>
      </c>
      <c r="C285" s="32" t="s">
        <v>69</v>
      </c>
      <c r="D285" s="36"/>
      <c r="E285" s="34">
        <v>8970</v>
      </c>
      <c r="F285" s="10"/>
    </row>
    <row r="286" spans="1:8" x14ac:dyDescent="0.3">
      <c r="A286" s="12" t="s">
        <v>12</v>
      </c>
      <c r="B286" s="13"/>
      <c r="C286" s="14" t="s">
        <v>13</v>
      </c>
      <c r="D286" s="15">
        <f>SUM(D261:D285)</f>
        <v>3083420</v>
      </c>
      <c r="E286" s="15">
        <f>SUM(E261:E285)</f>
        <v>4449410</v>
      </c>
      <c r="F286" s="16"/>
    </row>
    <row r="287" spans="1:8" x14ac:dyDescent="0.3">
      <c r="A287" s="17" t="s">
        <v>14</v>
      </c>
      <c r="B287" s="18"/>
      <c r="C287" s="19" t="s">
        <v>13</v>
      </c>
      <c r="D287" s="20">
        <f>D286+D260</f>
        <v>34840571</v>
      </c>
      <c r="E287" s="20">
        <f>E286+E260</f>
        <v>29873794</v>
      </c>
      <c r="F287" s="21"/>
    </row>
    <row r="288" spans="1:8" x14ac:dyDescent="0.3">
      <c r="A288" s="8">
        <v>43406</v>
      </c>
      <c r="B288" s="23" t="s">
        <v>5</v>
      </c>
      <c r="C288" s="32" t="s">
        <v>48</v>
      </c>
      <c r="D288" s="49"/>
      <c r="E288" s="30">
        <v>50000</v>
      </c>
      <c r="F288" s="24"/>
      <c r="H288" s="1"/>
    </row>
    <row r="289" spans="1:6" x14ac:dyDescent="0.3">
      <c r="A289" s="8">
        <v>43407</v>
      </c>
      <c r="B289" s="9" t="s">
        <v>5</v>
      </c>
      <c r="C289" s="9" t="s">
        <v>43</v>
      </c>
      <c r="D289" s="41"/>
      <c r="E289" s="30">
        <v>14000</v>
      </c>
      <c r="F289" s="43"/>
    </row>
    <row r="290" spans="1:6" x14ac:dyDescent="0.3">
      <c r="A290" s="8">
        <v>43412</v>
      </c>
      <c r="B290" s="9" t="s">
        <v>5</v>
      </c>
      <c r="C290" s="9" t="s">
        <v>21</v>
      </c>
      <c r="D290" s="36"/>
      <c r="E290" s="30">
        <v>46000</v>
      </c>
      <c r="F290" s="10"/>
    </row>
    <row r="291" spans="1:6" x14ac:dyDescent="0.3">
      <c r="A291" s="8">
        <v>43413</v>
      </c>
      <c r="B291" s="9" t="s">
        <v>5</v>
      </c>
      <c r="C291" s="9" t="s">
        <v>48</v>
      </c>
      <c r="D291" s="36"/>
      <c r="E291" s="30">
        <v>48284</v>
      </c>
      <c r="F291" s="10"/>
    </row>
    <row r="292" spans="1:6" x14ac:dyDescent="0.3">
      <c r="A292" s="8">
        <v>43415</v>
      </c>
      <c r="B292" s="9" t="s">
        <v>5</v>
      </c>
      <c r="C292" s="9" t="s">
        <v>74</v>
      </c>
      <c r="D292" s="36"/>
      <c r="E292" s="30">
        <v>120000</v>
      </c>
      <c r="F292" s="10"/>
    </row>
    <row r="293" spans="1:6" x14ac:dyDescent="0.3">
      <c r="A293" s="8">
        <v>43415</v>
      </c>
      <c r="B293" s="9" t="s">
        <v>5</v>
      </c>
      <c r="C293" s="9" t="s">
        <v>92</v>
      </c>
      <c r="D293" s="36"/>
      <c r="E293" s="30">
        <v>200000</v>
      </c>
      <c r="F293" s="10"/>
    </row>
    <row r="294" spans="1:6" x14ac:dyDescent="0.3">
      <c r="A294" s="8">
        <v>43415</v>
      </c>
      <c r="B294" s="9" t="s">
        <v>5</v>
      </c>
      <c r="C294" s="9" t="s">
        <v>83</v>
      </c>
      <c r="D294" s="36"/>
      <c r="E294" s="30">
        <v>100000</v>
      </c>
      <c r="F294" s="10"/>
    </row>
    <row r="295" spans="1:6" x14ac:dyDescent="0.3">
      <c r="A295" s="8">
        <v>43416</v>
      </c>
      <c r="B295" s="9" t="s">
        <v>37</v>
      </c>
      <c r="C295" s="9" t="s">
        <v>34</v>
      </c>
      <c r="D295" s="36">
        <v>30000</v>
      </c>
      <c r="E295" s="30"/>
      <c r="F295" s="10"/>
    </row>
    <row r="296" spans="1:6" x14ac:dyDescent="0.3">
      <c r="A296" s="8">
        <v>43417</v>
      </c>
      <c r="B296" s="9" t="s">
        <v>5</v>
      </c>
      <c r="C296" s="9" t="s">
        <v>43</v>
      </c>
      <c r="D296" s="36"/>
      <c r="E296" s="30">
        <v>24000</v>
      </c>
      <c r="F296" s="10"/>
    </row>
    <row r="297" spans="1:6" x14ac:dyDescent="0.3">
      <c r="A297" s="8">
        <v>43418</v>
      </c>
      <c r="B297" s="9" t="s">
        <v>5</v>
      </c>
      <c r="C297" s="9" t="s">
        <v>48</v>
      </c>
      <c r="D297" s="36"/>
      <c r="E297" s="30">
        <v>30000</v>
      </c>
      <c r="F297" s="10"/>
    </row>
    <row r="298" spans="1:6" x14ac:dyDescent="0.3">
      <c r="A298" s="8">
        <v>43419</v>
      </c>
      <c r="B298" s="9" t="s">
        <v>5</v>
      </c>
      <c r="C298" s="9" t="s">
        <v>69</v>
      </c>
      <c r="D298" s="36"/>
      <c r="E298" s="30">
        <v>49500</v>
      </c>
      <c r="F298" s="10"/>
    </row>
    <row r="299" spans="1:6" x14ac:dyDescent="0.3">
      <c r="A299" s="8">
        <v>43423</v>
      </c>
      <c r="B299" s="9" t="s">
        <v>5</v>
      </c>
      <c r="C299" s="9" t="s">
        <v>48</v>
      </c>
      <c r="D299" s="36"/>
      <c r="E299" s="30">
        <v>47841</v>
      </c>
      <c r="F299" s="10"/>
    </row>
    <row r="300" spans="1:6" x14ac:dyDescent="0.3">
      <c r="A300" s="8">
        <v>43425</v>
      </c>
      <c r="B300" s="9" t="s">
        <v>5</v>
      </c>
      <c r="C300" s="9" t="s">
        <v>71</v>
      </c>
      <c r="D300" s="36"/>
      <c r="E300" s="30">
        <v>9930</v>
      </c>
      <c r="F300" s="10"/>
    </row>
    <row r="301" spans="1:6" x14ac:dyDescent="0.3">
      <c r="A301" s="8">
        <v>43426</v>
      </c>
      <c r="B301" s="9" t="s">
        <v>5</v>
      </c>
      <c r="C301" s="9" t="s">
        <v>21</v>
      </c>
      <c r="D301" s="36"/>
      <c r="E301" s="30">
        <v>14000</v>
      </c>
      <c r="F301" s="10"/>
    </row>
    <row r="302" spans="1:6" x14ac:dyDescent="0.3">
      <c r="A302" s="8">
        <v>43427</v>
      </c>
      <c r="B302" s="9" t="s">
        <v>37</v>
      </c>
      <c r="C302" s="9" t="s">
        <v>54</v>
      </c>
      <c r="D302" s="36">
        <v>1000000</v>
      </c>
      <c r="E302" s="30"/>
      <c r="F302" s="10"/>
    </row>
    <row r="303" spans="1:6" x14ac:dyDescent="0.3">
      <c r="A303" s="8">
        <v>43429</v>
      </c>
      <c r="B303" s="9" t="s">
        <v>37</v>
      </c>
      <c r="C303" s="9" t="s">
        <v>35</v>
      </c>
      <c r="D303" s="36">
        <v>67320</v>
      </c>
      <c r="E303" s="30"/>
      <c r="F303" s="10"/>
    </row>
    <row r="304" spans="1:6" x14ac:dyDescent="0.3">
      <c r="A304" s="8">
        <v>43429</v>
      </c>
      <c r="B304" s="9" t="s">
        <v>5</v>
      </c>
      <c r="C304" s="9" t="s">
        <v>48</v>
      </c>
      <c r="D304" s="36"/>
      <c r="E304" s="30">
        <v>30000</v>
      </c>
      <c r="F304" s="10"/>
    </row>
    <row r="305" spans="1:6" x14ac:dyDescent="0.3">
      <c r="A305" s="8">
        <v>43429</v>
      </c>
      <c r="B305" s="9" t="s">
        <v>5</v>
      </c>
      <c r="C305" s="9" t="s">
        <v>47</v>
      </c>
      <c r="D305" s="36"/>
      <c r="E305" s="30">
        <v>200000</v>
      </c>
      <c r="F305" s="10"/>
    </row>
    <row r="306" spans="1:6" x14ac:dyDescent="0.3">
      <c r="A306" s="8">
        <v>43429</v>
      </c>
      <c r="B306" s="9" t="s">
        <v>5</v>
      </c>
      <c r="C306" s="32" t="s">
        <v>51</v>
      </c>
      <c r="D306" s="36"/>
      <c r="E306" s="30">
        <v>130000</v>
      </c>
      <c r="F306" s="10"/>
    </row>
    <row r="307" spans="1:6" x14ac:dyDescent="0.3">
      <c r="A307" s="8">
        <v>43430</v>
      </c>
      <c r="B307" s="9" t="s">
        <v>5</v>
      </c>
      <c r="C307" s="9" t="s">
        <v>29</v>
      </c>
      <c r="D307" s="36"/>
      <c r="E307" s="30">
        <v>67320</v>
      </c>
      <c r="F307" s="10"/>
    </row>
    <row r="308" spans="1:6" x14ac:dyDescent="0.3">
      <c r="A308" s="8">
        <v>43432</v>
      </c>
      <c r="B308" s="9" t="s">
        <v>5</v>
      </c>
      <c r="C308" s="9" t="s">
        <v>91</v>
      </c>
      <c r="D308" s="36"/>
      <c r="E308" s="30">
        <v>200000</v>
      </c>
      <c r="F308" s="10"/>
    </row>
    <row r="309" spans="1:6" x14ac:dyDescent="0.3">
      <c r="A309" s="33">
        <v>43434</v>
      </c>
      <c r="B309" s="9" t="s">
        <v>37</v>
      </c>
      <c r="C309" s="9" t="s">
        <v>45</v>
      </c>
      <c r="D309" s="36">
        <v>812140</v>
      </c>
      <c r="E309" s="30"/>
      <c r="F309" s="10"/>
    </row>
    <row r="310" spans="1:6" x14ac:dyDescent="0.3">
      <c r="A310" s="33">
        <v>43434</v>
      </c>
      <c r="B310" s="9" t="s">
        <v>5</v>
      </c>
      <c r="C310" s="32" t="s">
        <v>69</v>
      </c>
      <c r="D310" s="36"/>
      <c r="E310" s="34">
        <v>7210</v>
      </c>
      <c r="F310" s="10"/>
    </row>
    <row r="311" spans="1:6" x14ac:dyDescent="0.3">
      <c r="A311" s="33">
        <v>43434</v>
      </c>
      <c r="B311" s="25" t="s">
        <v>5</v>
      </c>
      <c r="C311" s="9" t="s">
        <v>68</v>
      </c>
      <c r="D311" s="50"/>
      <c r="E311" s="34">
        <v>260530</v>
      </c>
      <c r="F311" s="26"/>
    </row>
    <row r="312" spans="1:6" x14ac:dyDescent="0.3">
      <c r="A312" s="12" t="s">
        <v>12</v>
      </c>
      <c r="B312" s="13"/>
      <c r="C312" s="14" t="s">
        <v>13</v>
      </c>
      <c r="D312" s="15">
        <f>SUM(D288:D311)</f>
        <v>1909460</v>
      </c>
      <c r="E312" s="27">
        <f>SUM(E288:E311)</f>
        <v>1648615</v>
      </c>
      <c r="F312" s="16"/>
    </row>
    <row r="313" spans="1:6" x14ac:dyDescent="0.3">
      <c r="A313" s="17" t="s">
        <v>14</v>
      </c>
      <c r="B313" s="18"/>
      <c r="C313" s="19" t="s">
        <v>13</v>
      </c>
      <c r="D313" s="20">
        <f>D312+D287</f>
        <v>36750031</v>
      </c>
      <c r="E313" s="28">
        <f>E312+E287</f>
        <v>31522409</v>
      </c>
      <c r="F313" s="21"/>
    </row>
    <row r="314" spans="1:6" x14ac:dyDescent="0.3">
      <c r="A314" s="8">
        <v>43437</v>
      </c>
      <c r="B314" s="23" t="s">
        <v>5</v>
      </c>
      <c r="C314" s="32" t="s">
        <v>48</v>
      </c>
      <c r="D314" s="49"/>
      <c r="E314" s="30">
        <v>40000</v>
      </c>
      <c r="F314" s="24"/>
    </row>
    <row r="315" spans="1:6" x14ac:dyDescent="0.3">
      <c r="A315" s="8">
        <v>43440</v>
      </c>
      <c r="B315" s="9" t="s">
        <v>5</v>
      </c>
      <c r="C315" s="9" t="s">
        <v>43</v>
      </c>
      <c r="D315" s="36"/>
      <c r="E315" s="30">
        <v>22000</v>
      </c>
      <c r="F315" s="10"/>
    </row>
    <row r="316" spans="1:6" x14ac:dyDescent="0.3">
      <c r="A316" s="8">
        <v>43444</v>
      </c>
      <c r="B316" s="9" t="s">
        <v>37</v>
      </c>
      <c r="C316" s="9" t="s">
        <v>34</v>
      </c>
      <c r="D316" s="36">
        <v>30000</v>
      </c>
      <c r="E316" s="30"/>
      <c r="F316" s="10"/>
    </row>
    <row r="317" spans="1:6" x14ac:dyDescent="0.3">
      <c r="A317" s="8">
        <v>43445</v>
      </c>
      <c r="B317" s="9" t="s">
        <v>5</v>
      </c>
      <c r="C317" s="9" t="s">
        <v>48</v>
      </c>
      <c r="D317" s="36"/>
      <c r="E317" s="30">
        <v>48151</v>
      </c>
      <c r="F317" s="10"/>
    </row>
    <row r="318" spans="1:6" x14ac:dyDescent="0.3">
      <c r="A318" s="8">
        <v>43448</v>
      </c>
      <c r="B318" s="9" t="s">
        <v>5</v>
      </c>
      <c r="C318" s="9" t="s">
        <v>21</v>
      </c>
      <c r="D318" s="36"/>
      <c r="E318" s="30">
        <v>7500</v>
      </c>
      <c r="F318" s="10"/>
    </row>
    <row r="319" spans="1:6" x14ac:dyDescent="0.3">
      <c r="A319" s="8">
        <v>43448</v>
      </c>
      <c r="B319" s="9" t="s">
        <v>5</v>
      </c>
      <c r="C319" s="9" t="s">
        <v>43</v>
      </c>
      <c r="D319" s="36"/>
      <c r="E319" s="30">
        <v>100300</v>
      </c>
      <c r="F319" s="10"/>
    </row>
    <row r="320" spans="1:6" x14ac:dyDescent="0.3">
      <c r="A320" s="8">
        <v>43449</v>
      </c>
      <c r="B320" s="9" t="s">
        <v>5</v>
      </c>
      <c r="C320" s="9" t="s">
        <v>69</v>
      </c>
      <c r="D320" s="36"/>
      <c r="E320" s="30">
        <v>49500</v>
      </c>
      <c r="F320" s="10"/>
    </row>
    <row r="321" spans="1:6" x14ac:dyDescent="0.3">
      <c r="A321" s="8">
        <v>43450</v>
      </c>
      <c r="B321" s="9" t="s">
        <v>5</v>
      </c>
      <c r="C321" s="9" t="s">
        <v>57</v>
      </c>
      <c r="D321" s="36"/>
      <c r="E321" s="30">
        <v>40000</v>
      </c>
      <c r="F321" s="10"/>
    </row>
    <row r="322" spans="1:6" x14ac:dyDescent="0.3">
      <c r="A322" s="8">
        <v>43451</v>
      </c>
      <c r="B322" s="9" t="s">
        <v>5</v>
      </c>
      <c r="C322" s="9" t="s">
        <v>58</v>
      </c>
      <c r="D322" s="36"/>
      <c r="E322" s="30">
        <v>46300</v>
      </c>
      <c r="F322" s="10"/>
    </row>
    <row r="323" spans="1:6" x14ac:dyDescent="0.3">
      <c r="A323" s="8">
        <v>43452</v>
      </c>
      <c r="B323" s="9" t="s">
        <v>5</v>
      </c>
      <c r="C323" s="9" t="s">
        <v>48</v>
      </c>
      <c r="D323" s="36"/>
      <c r="E323" s="30">
        <v>12000</v>
      </c>
      <c r="F323" s="10"/>
    </row>
    <row r="324" spans="1:6" x14ac:dyDescent="0.3">
      <c r="A324" s="8">
        <v>43452</v>
      </c>
      <c r="B324" s="9" t="s">
        <v>5</v>
      </c>
      <c r="C324" s="9" t="s">
        <v>101</v>
      </c>
      <c r="D324" s="36"/>
      <c r="E324" s="30">
        <v>8550</v>
      </c>
      <c r="F324" s="10"/>
    </row>
    <row r="325" spans="1:6" x14ac:dyDescent="0.3">
      <c r="A325" s="8">
        <v>43453</v>
      </c>
      <c r="B325" s="9" t="s">
        <v>37</v>
      </c>
      <c r="C325" s="9" t="s">
        <v>35</v>
      </c>
      <c r="D325" s="36">
        <v>79640</v>
      </c>
      <c r="E325" s="30"/>
      <c r="F325" s="10"/>
    </row>
    <row r="326" spans="1:6" x14ac:dyDescent="0.3">
      <c r="A326" s="8">
        <v>43453</v>
      </c>
      <c r="B326" s="9" t="s">
        <v>5</v>
      </c>
      <c r="C326" s="9" t="s">
        <v>29</v>
      </c>
      <c r="D326" s="36"/>
      <c r="E326" s="30">
        <v>79640</v>
      </c>
      <c r="F326" s="10"/>
    </row>
    <row r="327" spans="1:6" x14ac:dyDescent="0.3">
      <c r="A327" s="8">
        <v>43457</v>
      </c>
      <c r="B327" s="9" t="s">
        <v>37</v>
      </c>
      <c r="C327" s="9" t="s">
        <v>40</v>
      </c>
      <c r="D327" s="36">
        <v>3204</v>
      </c>
      <c r="E327" s="30"/>
      <c r="F327" s="10"/>
    </row>
    <row r="328" spans="1:6" x14ac:dyDescent="0.3">
      <c r="A328" s="8">
        <v>43457</v>
      </c>
      <c r="B328" s="9" t="s">
        <v>5</v>
      </c>
      <c r="C328" s="9" t="s">
        <v>56</v>
      </c>
      <c r="D328" s="36"/>
      <c r="E328" s="30">
        <v>410</v>
      </c>
      <c r="F328" s="10"/>
    </row>
    <row r="329" spans="1:6" x14ac:dyDescent="0.3">
      <c r="A329" s="8">
        <v>43458</v>
      </c>
      <c r="B329" s="9" t="s">
        <v>37</v>
      </c>
      <c r="C329" s="9" t="s">
        <v>55</v>
      </c>
      <c r="D329" s="36">
        <v>830000</v>
      </c>
      <c r="E329" s="30"/>
      <c r="F329" s="10"/>
    </row>
    <row r="330" spans="1:6" x14ac:dyDescent="0.3">
      <c r="A330" s="8">
        <v>43458</v>
      </c>
      <c r="B330" s="9" t="s">
        <v>37</v>
      </c>
      <c r="C330" s="9" t="s">
        <v>54</v>
      </c>
      <c r="D330" s="36">
        <v>1000000</v>
      </c>
      <c r="E330" s="30"/>
      <c r="F330" s="10"/>
    </row>
    <row r="331" spans="1:6" x14ac:dyDescent="0.3">
      <c r="A331" s="8">
        <v>43461</v>
      </c>
      <c r="B331" s="9" t="s">
        <v>5</v>
      </c>
      <c r="C331" s="32" t="s">
        <v>51</v>
      </c>
      <c r="D331" s="36"/>
      <c r="E331" s="30">
        <v>130000</v>
      </c>
      <c r="F331" s="10"/>
    </row>
    <row r="332" spans="1:6" x14ac:dyDescent="0.3">
      <c r="A332" s="8">
        <v>43461</v>
      </c>
      <c r="B332" s="9" t="s">
        <v>5</v>
      </c>
      <c r="C332" s="9" t="s">
        <v>65</v>
      </c>
      <c r="D332" s="36"/>
      <c r="E332" s="30">
        <v>30000</v>
      </c>
      <c r="F332" s="10"/>
    </row>
    <row r="333" spans="1:6" x14ac:dyDescent="0.3">
      <c r="A333" s="8">
        <v>43461</v>
      </c>
      <c r="B333" s="9" t="s">
        <v>5</v>
      </c>
      <c r="C333" s="9" t="s">
        <v>47</v>
      </c>
      <c r="D333" s="36"/>
      <c r="E333" s="30">
        <v>300000</v>
      </c>
      <c r="F333" s="10"/>
    </row>
    <row r="334" spans="1:6" x14ac:dyDescent="0.3">
      <c r="A334" s="8">
        <v>43462</v>
      </c>
      <c r="B334" s="9" t="s">
        <v>37</v>
      </c>
      <c r="C334" s="9" t="s">
        <v>34</v>
      </c>
      <c r="D334" s="36">
        <v>30000</v>
      </c>
      <c r="E334" s="30"/>
      <c r="F334" s="10"/>
    </row>
    <row r="335" spans="1:6" x14ac:dyDescent="0.3">
      <c r="A335" s="8">
        <v>43465</v>
      </c>
      <c r="B335" s="9" t="s">
        <v>37</v>
      </c>
      <c r="C335" s="9" t="s">
        <v>45</v>
      </c>
      <c r="D335" s="36">
        <v>822120</v>
      </c>
      <c r="E335" s="30"/>
      <c r="F335" s="10"/>
    </row>
    <row r="336" spans="1:6" x14ac:dyDescent="0.3">
      <c r="A336" s="8">
        <v>43465</v>
      </c>
      <c r="B336" s="9" t="s">
        <v>4</v>
      </c>
      <c r="C336" s="9" t="s">
        <v>105</v>
      </c>
      <c r="D336" s="36">
        <v>401116</v>
      </c>
      <c r="E336" s="30"/>
      <c r="F336" s="10"/>
    </row>
    <row r="337" spans="1:6" x14ac:dyDescent="0.3">
      <c r="A337" s="8">
        <v>43465</v>
      </c>
      <c r="B337" s="9" t="s">
        <v>5</v>
      </c>
      <c r="C337" s="9" t="s">
        <v>101</v>
      </c>
      <c r="D337" s="36"/>
      <c r="E337" s="30">
        <v>2840</v>
      </c>
      <c r="F337" s="10"/>
    </row>
    <row r="338" spans="1:6" x14ac:dyDescent="0.3">
      <c r="A338" s="8">
        <v>43465</v>
      </c>
      <c r="B338" s="9" t="s">
        <v>5</v>
      </c>
      <c r="C338" s="9" t="s">
        <v>46</v>
      </c>
      <c r="D338" s="36"/>
      <c r="E338" s="30">
        <v>2000000</v>
      </c>
      <c r="F338" s="10"/>
    </row>
    <row r="339" spans="1:6" x14ac:dyDescent="0.3">
      <c r="A339" s="8">
        <v>43465</v>
      </c>
      <c r="B339" s="9" t="s">
        <v>5</v>
      </c>
      <c r="C339" s="32" t="s">
        <v>69</v>
      </c>
      <c r="D339" s="36"/>
      <c r="E339" s="34">
        <v>7190</v>
      </c>
      <c r="F339" s="10"/>
    </row>
    <row r="340" spans="1:6" x14ac:dyDescent="0.3">
      <c r="A340" s="8">
        <v>43465</v>
      </c>
      <c r="B340" s="9" t="s">
        <v>5</v>
      </c>
      <c r="C340" s="9" t="s">
        <v>68</v>
      </c>
      <c r="D340" s="36"/>
      <c r="E340" s="34">
        <v>130530</v>
      </c>
      <c r="F340" s="10"/>
    </row>
    <row r="341" spans="1:6" x14ac:dyDescent="0.3">
      <c r="A341" s="12" t="s">
        <v>12</v>
      </c>
      <c r="B341" s="13"/>
      <c r="C341" s="14" t="s">
        <v>13</v>
      </c>
      <c r="D341" s="15">
        <f>SUM(D314:D340)</f>
        <v>3196080</v>
      </c>
      <c r="E341" s="27">
        <f>SUM(E314:E340)</f>
        <v>3054911</v>
      </c>
      <c r="F341" s="16"/>
    </row>
    <row r="342" spans="1:6" x14ac:dyDescent="0.3">
      <c r="A342" s="17" t="s">
        <v>14</v>
      </c>
      <c r="B342" s="18"/>
      <c r="C342" s="19" t="s">
        <v>13</v>
      </c>
      <c r="D342" s="20">
        <f>D341+D313</f>
        <v>39946111</v>
      </c>
      <c r="E342" s="28">
        <f>E341+E313</f>
        <v>34577320</v>
      </c>
      <c r="F342" s="21"/>
    </row>
    <row r="343" spans="1:6" x14ac:dyDescent="0.3">
      <c r="D343" s="51"/>
    </row>
  </sheetData>
  <autoFilter ref="A6:F342"/>
  <mergeCells count="2">
    <mergeCell ref="A1:F1"/>
    <mergeCell ref="A3:F3"/>
  </mergeCells>
  <phoneticPr fontId="1" type="noConversion"/>
  <pageMargins left="0.59" right="0.33" top="0.66" bottom="0.49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기부금 수입 및 지출 내역</vt:lpstr>
      <vt:lpstr>Sheet3</vt:lpstr>
    </vt:vector>
  </TitlesOfParts>
  <Company>XP SP3 FINAL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snoopy</dc:creator>
  <cp:lastModifiedBy>Windows 사용자</cp:lastModifiedBy>
  <cp:lastPrinted>2018-02-21T06:09:38Z</cp:lastPrinted>
  <dcterms:created xsi:type="dcterms:W3CDTF">2014-02-26T10:14:41Z</dcterms:created>
  <dcterms:modified xsi:type="dcterms:W3CDTF">2021-10-05T05:29:23Z</dcterms:modified>
</cp:coreProperties>
</file>