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60" windowWidth="9495" windowHeight="7710"/>
  </bookViews>
  <sheets>
    <sheet name="세입세출결산서" sheetId="5" r:id="rId1"/>
    <sheet name="Sheet3" sheetId="3" r:id="rId2"/>
  </sheets>
  <definedNames>
    <definedName name="_xlnm._FilterDatabase" localSheetId="0" hidden="1">세입세출결산서!$A$6:$F$284</definedName>
  </definedNames>
  <calcPr calcId="144525"/>
</workbook>
</file>

<file path=xl/calcChain.xml><?xml version="1.0" encoding="utf-8"?>
<calcChain xmlns="http://schemas.openxmlformats.org/spreadsheetml/2006/main">
  <c r="D283" i="5" l="1"/>
  <c r="E283" i="5" l="1"/>
  <c r="E255" i="5"/>
  <c r="E212" i="5"/>
  <c r="D151" i="5"/>
  <c r="D129" i="5"/>
  <c r="E78" i="5"/>
  <c r="D78" i="5"/>
  <c r="D255" i="5" l="1"/>
  <c r="E233" i="5"/>
  <c r="D233" i="5"/>
  <c r="D212" i="5"/>
  <c r="E193" i="5"/>
  <c r="D193" i="5"/>
  <c r="E176" i="5"/>
  <c r="D176" i="5"/>
  <c r="E151" i="5"/>
  <c r="E129" i="5"/>
  <c r="E107" i="5"/>
  <c r="D107" i="5"/>
  <c r="E53" i="5"/>
  <c r="D53" i="5"/>
  <c r="E35" i="5"/>
  <c r="E36" i="5" s="1"/>
  <c r="D35" i="5"/>
  <c r="D36" i="5" s="1"/>
  <c r="D54" i="5" l="1"/>
  <c r="D79" i="5" s="1"/>
  <c r="D108" i="5" s="1"/>
  <c r="D130" i="5" s="1"/>
  <c r="D152" i="5" s="1"/>
  <c r="D177" i="5" s="1"/>
  <c r="D194" i="5" s="1"/>
  <c r="D213" i="5" s="1"/>
  <c r="D234" i="5" s="1"/>
  <c r="D256" i="5" s="1"/>
  <c r="D284" i="5" s="1"/>
  <c r="E54" i="5"/>
  <c r="E79" i="5" s="1"/>
  <c r="E108" i="5" s="1"/>
  <c r="E130" i="5" l="1"/>
  <c r="E152" i="5" s="1"/>
  <c r="E177" i="5" s="1"/>
  <c r="E194" i="5" s="1"/>
  <c r="E213" i="5" s="1"/>
  <c r="E234" i="5" s="1"/>
  <c r="E256" i="5" s="1"/>
  <c r="E284" i="5" s="1"/>
</calcChain>
</file>

<file path=xl/sharedStrings.xml><?xml version="1.0" encoding="utf-8"?>
<sst xmlns="http://schemas.openxmlformats.org/spreadsheetml/2006/main" count="565" uniqueCount="75">
  <si>
    <t>일자</t>
    <phoneticPr fontId="1" type="noConversion"/>
  </si>
  <si>
    <t>유형</t>
    <phoneticPr fontId="1" type="noConversion"/>
  </si>
  <si>
    <t>계정과목</t>
    <phoneticPr fontId="1" type="noConversion"/>
  </si>
  <si>
    <t>비고</t>
    <phoneticPr fontId="1" type="noConversion"/>
  </si>
  <si>
    <t>지출</t>
    <phoneticPr fontId="1" type="noConversion"/>
  </si>
  <si>
    <t>센터명 : (사)경주외국인센터</t>
    <phoneticPr fontId="1" type="noConversion"/>
  </si>
  <si>
    <t>(단위 : 원)</t>
    <phoneticPr fontId="1" type="noConversion"/>
  </si>
  <si>
    <t>입금금액</t>
    <phoneticPr fontId="1" type="noConversion"/>
  </si>
  <si>
    <t>지출금액</t>
    <phoneticPr fontId="1" type="noConversion"/>
  </si>
  <si>
    <t>전기이월</t>
    <phoneticPr fontId="1" type="noConversion"/>
  </si>
  <si>
    <t>월</t>
    <phoneticPr fontId="1" type="noConversion"/>
  </si>
  <si>
    <t>계</t>
    <phoneticPr fontId="1" type="noConversion"/>
  </si>
  <si>
    <t>누</t>
    <phoneticPr fontId="1" type="noConversion"/>
  </si>
  <si>
    <t>제  7기  2019년  1월  1일부터   2019년  12월 31일까지</t>
    <phoneticPr fontId="1" type="noConversion"/>
  </si>
  <si>
    <t>유류대</t>
    <phoneticPr fontId="1" type="noConversion"/>
  </si>
  <si>
    <t>지출</t>
    <phoneticPr fontId="1" type="noConversion"/>
  </si>
  <si>
    <t>경조사비(후원자)</t>
    <phoneticPr fontId="1" type="noConversion"/>
  </si>
  <si>
    <t>우편료</t>
    <phoneticPr fontId="1" type="noConversion"/>
  </si>
  <si>
    <t>기타소모품</t>
    <phoneticPr fontId="1" type="noConversion"/>
  </si>
  <si>
    <t>수수료(은행)</t>
    <phoneticPr fontId="1" type="noConversion"/>
  </si>
  <si>
    <t>난방용 유류대</t>
    <phoneticPr fontId="1" type="noConversion"/>
  </si>
  <si>
    <t>수수료(CMS)</t>
    <phoneticPr fontId="1" type="noConversion"/>
  </si>
  <si>
    <t>출장여비</t>
    <phoneticPr fontId="1" type="noConversion"/>
  </si>
  <si>
    <t>수입</t>
    <phoneticPr fontId="1" type="noConversion"/>
  </si>
  <si>
    <t>후원금(불국사)</t>
    <phoneticPr fontId="1" type="noConversion"/>
  </si>
  <si>
    <t>인건비</t>
    <phoneticPr fontId="1" type="noConversion"/>
  </si>
  <si>
    <t>강사료</t>
    <phoneticPr fontId="1" type="noConversion"/>
  </si>
  <si>
    <t>후원자 및 명절 선물</t>
    <phoneticPr fontId="1" type="noConversion"/>
  </si>
  <si>
    <t>도서인쇄비</t>
    <phoneticPr fontId="1" type="noConversion"/>
  </si>
  <si>
    <t>통신비</t>
    <phoneticPr fontId="1" type="noConversion"/>
  </si>
  <si>
    <t>화재보험료</t>
    <phoneticPr fontId="1" type="noConversion"/>
  </si>
  <si>
    <t>후원금(개인)</t>
    <phoneticPr fontId="1" type="noConversion"/>
  </si>
  <si>
    <t>보험료(4대보험)</t>
  </si>
  <si>
    <t>보험료(4대보험)</t>
    <phoneticPr fontId="1" type="noConversion"/>
  </si>
  <si>
    <t>회의비</t>
    <phoneticPr fontId="1" type="noConversion"/>
  </si>
  <si>
    <t>기부금(정월대보름행사)</t>
    <phoneticPr fontId="1" type="noConversion"/>
  </si>
  <si>
    <t>대응투자금(경주시)</t>
    <phoneticPr fontId="1" type="noConversion"/>
  </si>
  <si>
    <t>원천징수세금 납부</t>
    <phoneticPr fontId="1" type="noConversion"/>
  </si>
  <si>
    <t>원천징수세금</t>
    <phoneticPr fontId="1" type="noConversion"/>
  </si>
  <si>
    <t>대외회비</t>
    <phoneticPr fontId="1" type="noConversion"/>
  </si>
  <si>
    <t>4대보험 과오납 입금</t>
    <phoneticPr fontId="1" type="noConversion"/>
  </si>
  <si>
    <t>후원금(기업체)</t>
    <phoneticPr fontId="1" type="noConversion"/>
  </si>
  <si>
    <t>조기적응교육비</t>
    <phoneticPr fontId="1" type="noConversion"/>
  </si>
  <si>
    <t>사업비 잔액 이체</t>
    <phoneticPr fontId="1" type="noConversion"/>
  </si>
  <si>
    <t>대응투자금(경상북도)</t>
    <phoneticPr fontId="1" type="noConversion"/>
  </si>
  <si>
    <t>원천징수세금</t>
    <phoneticPr fontId="1" type="noConversion"/>
  </si>
  <si>
    <t>후원금(외동발전협의회)</t>
    <phoneticPr fontId="1" type="noConversion"/>
  </si>
  <si>
    <t>기부금(스리랑카공동체)</t>
    <phoneticPr fontId="1" type="noConversion"/>
  </si>
  <si>
    <t>임차료(사무실)</t>
    <phoneticPr fontId="1" type="noConversion"/>
  </si>
  <si>
    <t>기부금(후원사찰)</t>
    <phoneticPr fontId="1" type="noConversion"/>
  </si>
  <si>
    <t>회의비</t>
    <phoneticPr fontId="1" type="noConversion"/>
  </si>
  <si>
    <t>기타수입(포인트)</t>
    <phoneticPr fontId="1" type="noConversion"/>
  </si>
  <si>
    <t>지출</t>
    <phoneticPr fontId="1" type="noConversion"/>
  </si>
  <si>
    <t>유류대</t>
    <phoneticPr fontId="1" type="noConversion"/>
  </si>
  <si>
    <t>기부금(외동체육회)</t>
    <phoneticPr fontId="1" type="noConversion"/>
  </si>
  <si>
    <t>접대비(다과)</t>
    <phoneticPr fontId="1" type="noConversion"/>
  </si>
  <si>
    <t>문화체험</t>
    <phoneticPr fontId="1" type="noConversion"/>
  </si>
  <si>
    <t>접대비(후원자선물)</t>
    <phoneticPr fontId="1" type="noConversion"/>
  </si>
  <si>
    <t>이자수입</t>
    <phoneticPr fontId="1" type="noConversion"/>
  </si>
  <si>
    <t>접대비(불국사 다과)</t>
    <phoneticPr fontId="1" type="noConversion"/>
  </si>
  <si>
    <t>도청사업비 반환</t>
    <phoneticPr fontId="1" type="noConversion"/>
  </si>
  <si>
    <t>수수료(공인인증서)</t>
    <phoneticPr fontId="1" type="noConversion"/>
  </si>
  <si>
    <t>후원금(새마을부녀회)</t>
    <phoneticPr fontId="1" type="noConversion"/>
  </si>
  <si>
    <t>후원금(동원과기대)</t>
    <phoneticPr fontId="1" type="noConversion"/>
  </si>
  <si>
    <t>접대비(추석명절선물)</t>
    <phoneticPr fontId="1" type="noConversion"/>
  </si>
  <si>
    <t>후원금(경주향교)</t>
    <phoneticPr fontId="1" type="noConversion"/>
  </si>
  <si>
    <t>소모품</t>
    <phoneticPr fontId="1" type="noConversion"/>
  </si>
  <si>
    <t>후원금(외범대)</t>
    <phoneticPr fontId="1" type="noConversion"/>
  </si>
  <si>
    <t>기부금(불국사바자회)</t>
    <phoneticPr fontId="1" type="noConversion"/>
  </si>
  <si>
    <t>계약금(행사의상)</t>
    <phoneticPr fontId="1" type="noConversion"/>
  </si>
  <si>
    <t>송금수수료</t>
    <phoneticPr fontId="1" type="noConversion"/>
  </si>
  <si>
    <t>기부금(외동발전협의회)</t>
    <phoneticPr fontId="1" type="noConversion"/>
  </si>
  <si>
    <t>계약금반환(행사의상)</t>
    <phoneticPr fontId="1" type="noConversion"/>
  </si>
  <si>
    <t>현금과부족</t>
    <phoneticPr fontId="1" type="noConversion"/>
  </si>
  <si>
    <t>기부금 수입 및 지출 내역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</si>
</sst>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,##0_ "/>
    <numFmt numFmtId="177" formatCode="#,##0_);[Red]\(#,##0\)"/>
    <numFmt numFmtId="178" formatCode="mm&quot;월&quot;\ dd&quot;일&quot;"/>
  </numFmts>
  <fonts count="8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굴림"/>
      <family val="3"/>
      <charset val="129"/>
    </font>
    <font>
      <b/>
      <sz val="10"/>
      <color theme="1"/>
      <name val="굴림"/>
      <family val="3"/>
      <charset val="129"/>
    </font>
    <font>
      <sz val="10"/>
      <color theme="1"/>
      <name val="굴림"/>
      <family val="3"/>
      <charset val="129"/>
    </font>
    <font>
      <u val="double"/>
      <sz val="16"/>
      <color theme="1"/>
      <name val="굴림"/>
      <family val="3"/>
      <charset val="129"/>
    </font>
    <font>
      <sz val="10"/>
      <name val="굴림"/>
      <family val="3"/>
      <charset val="129"/>
    </font>
    <font>
      <sz val="9"/>
      <color theme="1"/>
      <name val="굴림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</borders>
  <cellStyleXfs count="1">
    <xf numFmtId="0" fontId="0" fillId="0" borderId="0">
      <alignment vertical="center"/>
    </xf>
  </cellStyleXfs>
  <cellXfs count="65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76" fontId="2" fillId="2" borderId="3" xfId="0" applyNumberFormat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178" fontId="4" fillId="0" borderId="8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>
      <alignment vertical="center"/>
    </xf>
    <xf numFmtId="178" fontId="4" fillId="0" borderId="13" xfId="0" applyNumberFormat="1" applyFont="1" applyBorder="1" applyAlignment="1">
      <alignment horizontal="center" vertical="center"/>
    </xf>
    <xf numFmtId="178" fontId="3" fillId="0" borderId="16" xfId="0" applyNumberFormat="1" applyFont="1" applyBorder="1" applyAlignment="1">
      <alignment horizontal="right" vertical="center"/>
    </xf>
    <xf numFmtId="0" fontId="3" fillId="0" borderId="17" xfId="0" applyFont="1" applyBorder="1" applyAlignment="1">
      <alignment horizontal="center" vertical="center"/>
    </xf>
    <xf numFmtId="0" fontId="3" fillId="0" borderId="17" xfId="0" applyFont="1" applyBorder="1" applyAlignment="1">
      <alignment horizontal="left" vertical="center"/>
    </xf>
    <xf numFmtId="177" fontId="3" fillId="0" borderId="6" xfId="0" applyNumberFormat="1" applyFont="1" applyBorder="1">
      <alignment vertical="center"/>
    </xf>
    <xf numFmtId="0" fontId="3" fillId="0" borderId="18" xfId="0" applyFont="1" applyBorder="1">
      <alignment vertical="center"/>
    </xf>
    <xf numFmtId="178" fontId="3" fillId="0" borderId="19" xfId="0" applyNumberFormat="1" applyFont="1" applyBorder="1" applyAlignment="1">
      <alignment horizontal="right" vertical="center"/>
    </xf>
    <xf numFmtId="0" fontId="3" fillId="0" borderId="20" xfId="0" applyFont="1" applyBorder="1" applyAlignment="1">
      <alignment horizontal="center" vertical="center"/>
    </xf>
    <xf numFmtId="0" fontId="3" fillId="0" borderId="20" xfId="0" applyFont="1" applyBorder="1" applyAlignment="1">
      <alignment horizontal="left" vertical="center"/>
    </xf>
    <xf numFmtId="177" fontId="3" fillId="0" borderId="11" xfId="0" applyNumberFormat="1" applyFont="1" applyBorder="1">
      <alignment vertical="center"/>
    </xf>
    <xf numFmtId="0" fontId="3" fillId="0" borderId="21" xfId="0" applyFont="1" applyBorder="1">
      <alignment vertical="center"/>
    </xf>
    <xf numFmtId="178" fontId="4" fillId="0" borderId="5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>
      <alignment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>
      <alignment vertical="center"/>
    </xf>
    <xf numFmtId="176" fontId="3" fillId="0" borderId="6" xfId="0" applyNumberFormat="1" applyFont="1" applyBorder="1">
      <alignment vertical="center"/>
    </xf>
    <xf numFmtId="176" fontId="3" fillId="0" borderId="11" xfId="0" applyNumberFormat="1" applyFont="1" applyBorder="1">
      <alignment vertical="center"/>
    </xf>
    <xf numFmtId="176" fontId="6" fillId="0" borderId="7" xfId="0" applyNumberFormat="1" applyFont="1" applyFill="1" applyBorder="1" applyAlignment="1">
      <alignment horizontal="right" vertical="center"/>
    </xf>
    <xf numFmtId="176" fontId="6" fillId="0" borderId="10" xfId="0" applyNumberFormat="1" applyFont="1" applyFill="1" applyBorder="1" applyAlignment="1">
      <alignment horizontal="right" vertical="center"/>
    </xf>
    <xf numFmtId="0" fontId="4" fillId="0" borderId="22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178" fontId="6" fillId="0" borderId="8" xfId="0" applyNumberFormat="1" applyFont="1" applyBorder="1" applyAlignment="1">
      <alignment horizontal="center" vertical="center"/>
    </xf>
    <xf numFmtId="176" fontId="4" fillId="0" borderId="10" xfId="0" applyNumberFormat="1" applyFont="1" applyFill="1" applyBorder="1" applyAlignment="1">
      <alignment horizontal="right" vertical="center"/>
    </xf>
    <xf numFmtId="0" fontId="6" fillId="0" borderId="9" xfId="0" applyFont="1" applyBorder="1" applyAlignment="1">
      <alignment horizontal="center" vertical="center"/>
    </xf>
    <xf numFmtId="177" fontId="4" fillId="0" borderId="9" xfId="0" applyNumberFormat="1" applyFont="1" applyBorder="1">
      <alignment vertical="center"/>
    </xf>
    <xf numFmtId="177" fontId="6" fillId="0" borderId="10" xfId="0" applyNumberFormat="1" applyFont="1" applyFill="1" applyBorder="1" applyAlignment="1">
      <alignment horizontal="right" vertical="center"/>
    </xf>
    <xf numFmtId="177" fontId="4" fillId="0" borderId="10" xfId="0" applyNumberFormat="1" applyFont="1" applyFill="1" applyBorder="1" applyAlignment="1">
      <alignment horizontal="right" vertical="center"/>
    </xf>
    <xf numFmtId="178" fontId="4" fillId="0" borderId="23" xfId="0" applyNumberFormat="1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177" fontId="4" fillId="0" borderId="22" xfId="0" applyNumberFormat="1" applyFont="1" applyBorder="1">
      <alignment vertical="center"/>
    </xf>
    <xf numFmtId="177" fontId="6" fillId="0" borderId="24" xfId="0" applyNumberFormat="1" applyFont="1" applyFill="1" applyBorder="1" applyAlignment="1">
      <alignment horizontal="right" vertical="center"/>
    </xf>
    <xf numFmtId="0" fontId="4" fillId="0" borderId="24" xfId="0" applyFont="1" applyBorder="1">
      <alignment vertical="center"/>
    </xf>
    <xf numFmtId="178" fontId="4" fillId="0" borderId="2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76" fontId="4" fillId="0" borderId="3" xfId="0" applyNumberFormat="1" applyFont="1" applyBorder="1" applyAlignment="1">
      <alignment horizontal="right" vertical="center"/>
    </xf>
    <xf numFmtId="176" fontId="4" fillId="0" borderId="3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177" fontId="4" fillId="0" borderId="6" xfId="0" applyNumberFormat="1" applyFont="1" applyBorder="1">
      <alignment vertical="center"/>
    </xf>
    <xf numFmtId="177" fontId="4" fillId="0" borderId="11" xfId="0" applyNumberFormat="1" applyFont="1" applyBorder="1">
      <alignment vertical="center"/>
    </xf>
    <xf numFmtId="177" fontId="2" fillId="0" borderId="0" xfId="0" applyNumberFormat="1" applyFont="1">
      <alignment vertical="center"/>
    </xf>
    <xf numFmtId="0" fontId="4" fillId="0" borderId="25" xfId="0" applyFont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177" fontId="4" fillId="0" borderId="25" xfId="0" applyNumberFormat="1" applyFont="1" applyBorder="1">
      <alignment vertical="center"/>
    </xf>
    <xf numFmtId="176" fontId="6" fillId="0" borderId="15" xfId="0" applyNumberFormat="1" applyFont="1" applyFill="1" applyBorder="1" applyAlignment="1">
      <alignment horizontal="right" vertical="center"/>
    </xf>
    <xf numFmtId="0" fontId="4" fillId="0" borderId="26" xfId="0" applyFont="1" applyBorder="1">
      <alignment vertical="center"/>
    </xf>
    <xf numFmtId="0" fontId="4" fillId="0" borderId="1" xfId="0" applyFont="1" applyBorder="1">
      <alignment vertical="center"/>
    </xf>
    <xf numFmtId="177" fontId="6" fillId="0" borderId="27" xfId="0" applyNumberFormat="1" applyFont="1" applyFill="1" applyBorder="1" applyAlignment="1">
      <alignment horizontal="right" vertical="center"/>
    </xf>
    <xf numFmtId="177" fontId="6" fillId="0" borderId="9" xfId="0" applyNumberFormat="1" applyFont="1" applyFill="1" applyBorder="1" applyAlignment="1">
      <alignment horizontal="right" vertical="center"/>
    </xf>
    <xf numFmtId="176" fontId="6" fillId="0" borderId="28" xfId="0" applyNumberFormat="1" applyFont="1" applyFill="1" applyBorder="1" applyAlignment="1">
      <alignment horizontal="right" vertical="center"/>
    </xf>
    <xf numFmtId="0" fontId="7" fillId="0" borderId="9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</cellXfs>
  <cellStyles count="1"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5"/>
  <sheetViews>
    <sheetView tabSelected="1" workbookViewId="0">
      <selection activeCell="H17" sqref="H17"/>
    </sheetView>
  </sheetViews>
  <sheetFormatPr defaultRowHeight="16.5" x14ac:dyDescent="0.3"/>
  <cols>
    <col min="1" max="1" width="13.25" style="2" customWidth="1"/>
    <col min="2" max="2" width="7.375" style="2" customWidth="1"/>
    <col min="3" max="3" width="21.5" style="2" customWidth="1"/>
    <col min="4" max="5" width="16.125" style="2" customWidth="1"/>
    <col min="6" max="6" width="9" style="2"/>
    <col min="8" max="8" width="9.875" bestFit="1" customWidth="1"/>
  </cols>
  <sheetData>
    <row r="1" spans="1:6" ht="20.25" x14ac:dyDescent="0.3">
      <c r="A1" s="63" t="s">
        <v>74</v>
      </c>
      <c r="B1" s="63"/>
      <c r="C1" s="63"/>
      <c r="D1" s="64"/>
      <c r="E1" s="64"/>
      <c r="F1" s="64"/>
    </row>
    <row r="2" spans="1:6" ht="9" customHeight="1" x14ac:dyDescent="0.3"/>
    <row r="3" spans="1:6" x14ac:dyDescent="0.3">
      <c r="A3" s="62" t="s">
        <v>13</v>
      </c>
      <c r="B3" s="62"/>
      <c r="C3" s="62"/>
      <c r="D3" s="64"/>
      <c r="E3" s="64"/>
      <c r="F3" s="64"/>
    </row>
    <row r="4" spans="1:6" x14ac:dyDescent="0.3">
      <c r="A4" s="2" t="s">
        <v>5</v>
      </c>
      <c r="C4" s="3"/>
      <c r="F4" s="3" t="s">
        <v>6</v>
      </c>
    </row>
    <row r="5" spans="1:6" ht="5.25" customHeight="1" x14ac:dyDescent="0.3"/>
    <row r="6" spans="1:6" ht="20.25" customHeight="1" x14ac:dyDescent="0.3">
      <c r="A6" s="4" t="s">
        <v>0</v>
      </c>
      <c r="B6" s="5" t="s">
        <v>1</v>
      </c>
      <c r="C6" s="5" t="s">
        <v>2</v>
      </c>
      <c r="D6" s="5" t="s">
        <v>7</v>
      </c>
      <c r="E6" s="6" t="s">
        <v>8</v>
      </c>
      <c r="F6" s="7" t="s">
        <v>3</v>
      </c>
    </row>
    <row r="7" spans="1:6" ht="18" customHeight="1" x14ac:dyDescent="0.3">
      <c r="A7" s="44"/>
      <c r="B7" s="45"/>
      <c r="C7" s="45" t="s">
        <v>9</v>
      </c>
      <c r="D7" s="46">
        <v>5368791</v>
      </c>
      <c r="E7" s="47"/>
      <c r="F7" s="48"/>
    </row>
    <row r="8" spans="1:6" ht="18" customHeight="1" x14ac:dyDescent="0.3">
      <c r="A8" s="39">
        <v>43834</v>
      </c>
      <c r="B8" s="40" t="s">
        <v>4</v>
      </c>
      <c r="C8" s="40" t="s">
        <v>14</v>
      </c>
      <c r="D8" s="41"/>
      <c r="E8" s="42">
        <v>50000</v>
      </c>
      <c r="F8" s="43"/>
    </row>
    <row r="9" spans="1:6" x14ac:dyDescent="0.3">
      <c r="A9" s="8">
        <v>43834</v>
      </c>
      <c r="B9" s="9" t="s">
        <v>15</v>
      </c>
      <c r="C9" s="9" t="s">
        <v>14</v>
      </c>
      <c r="D9" s="36"/>
      <c r="E9" s="37">
        <v>34661</v>
      </c>
      <c r="F9" s="10"/>
    </row>
    <row r="10" spans="1:6" x14ac:dyDescent="0.3">
      <c r="A10" s="8">
        <v>43837</v>
      </c>
      <c r="B10" s="9" t="s">
        <v>15</v>
      </c>
      <c r="C10" s="32" t="s">
        <v>16</v>
      </c>
      <c r="D10" s="36"/>
      <c r="E10" s="37">
        <v>50000</v>
      </c>
      <c r="F10" s="10"/>
    </row>
    <row r="11" spans="1:6" x14ac:dyDescent="0.3">
      <c r="A11" s="8">
        <v>43838</v>
      </c>
      <c r="B11" s="9" t="s">
        <v>15</v>
      </c>
      <c r="C11" s="9" t="s">
        <v>17</v>
      </c>
      <c r="D11" s="36"/>
      <c r="E11" s="37">
        <v>2960</v>
      </c>
      <c r="F11" s="10"/>
    </row>
    <row r="12" spans="1:6" x14ac:dyDescent="0.3">
      <c r="A12" s="8">
        <v>43841</v>
      </c>
      <c r="B12" s="9" t="s">
        <v>15</v>
      </c>
      <c r="C12" s="9" t="s">
        <v>17</v>
      </c>
      <c r="D12" s="36"/>
      <c r="E12" s="37">
        <v>104260</v>
      </c>
      <c r="F12" s="10"/>
    </row>
    <row r="13" spans="1:6" x14ac:dyDescent="0.3">
      <c r="A13" s="8">
        <v>43842</v>
      </c>
      <c r="B13" s="9" t="s">
        <v>15</v>
      </c>
      <c r="C13" s="9" t="s">
        <v>18</v>
      </c>
      <c r="D13" s="36"/>
      <c r="E13" s="37">
        <v>3000</v>
      </c>
      <c r="F13" s="10"/>
    </row>
    <row r="14" spans="1:6" x14ac:dyDescent="0.3">
      <c r="A14" s="8">
        <v>43843</v>
      </c>
      <c r="B14" s="9" t="s">
        <v>15</v>
      </c>
      <c r="C14" s="9" t="s">
        <v>14</v>
      </c>
      <c r="D14" s="36"/>
      <c r="E14" s="37">
        <v>40248</v>
      </c>
      <c r="F14" s="10"/>
    </row>
    <row r="15" spans="1:6" x14ac:dyDescent="0.3">
      <c r="A15" s="8">
        <v>43845</v>
      </c>
      <c r="B15" s="9" t="s">
        <v>15</v>
      </c>
      <c r="C15" s="9" t="s">
        <v>19</v>
      </c>
      <c r="D15" s="36"/>
      <c r="E15" s="37">
        <v>2000</v>
      </c>
      <c r="F15" s="10"/>
    </row>
    <row r="16" spans="1:6" x14ac:dyDescent="0.3">
      <c r="A16" s="8">
        <v>43847</v>
      </c>
      <c r="B16" s="9" t="s">
        <v>15</v>
      </c>
      <c r="C16" s="9" t="s">
        <v>14</v>
      </c>
      <c r="D16" s="36"/>
      <c r="E16" s="37">
        <v>50000</v>
      </c>
      <c r="F16" s="10"/>
    </row>
    <row r="17" spans="1:6" x14ac:dyDescent="0.3">
      <c r="A17" s="8">
        <v>43847</v>
      </c>
      <c r="B17" s="9" t="s">
        <v>15</v>
      </c>
      <c r="C17" s="9" t="s">
        <v>17</v>
      </c>
      <c r="D17" s="36"/>
      <c r="E17" s="37">
        <v>7840</v>
      </c>
      <c r="F17" s="10"/>
    </row>
    <row r="18" spans="1:6" x14ac:dyDescent="0.3">
      <c r="A18" s="8">
        <v>43850</v>
      </c>
      <c r="B18" s="9" t="s">
        <v>15</v>
      </c>
      <c r="C18" s="9" t="s">
        <v>20</v>
      </c>
      <c r="D18" s="36"/>
      <c r="E18" s="37">
        <v>35000</v>
      </c>
      <c r="F18" s="10"/>
    </row>
    <row r="19" spans="1:6" x14ac:dyDescent="0.3">
      <c r="A19" s="8">
        <v>43851</v>
      </c>
      <c r="B19" s="9" t="s">
        <v>15</v>
      </c>
      <c r="C19" s="9" t="s">
        <v>21</v>
      </c>
      <c r="D19" s="36"/>
      <c r="E19" s="37">
        <v>49500</v>
      </c>
      <c r="F19" s="10"/>
    </row>
    <row r="20" spans="1:6" x14ac:dyDescent="0.3">
      <c r="A20" s="8">
        <v>43851</v>
      </c>
      <c r="B20" s="9" t="s">
        <v>15</v>
      </c>
      <c r="C20" s="9" t="s">
        <v>22</v>
      </c>
      <c r="D20" s="36"/>
      <c r="E20" s="37">
        <v>41400</v>
      </c>
      <c r="F20" s="10"/>
    </row>
    <row r="21" spans="1:6" x14ac:dyDescent="0.3">
      <c r="A21" s="8">
        <v>43853</v>
      </c>
      <c r="B21" s="9" t="s">
        <v>15</v>
      </c>
      <c r="C21" s="9" t="s">
        <v>14</v>
      </c>
      <c r="D21" s="36"/>
      <c r="E21" s="37">
        <v>35000</v>
      </c>
      <c r="F21" s="10"/>
    </row>
    <row r="22" spans="1:6" x14ac:dyDescent="0.3">
      <c r="A22" s="8">
        <v>43855</v>
      </c>
      <c r="B22" s="9" t="s">
        <v>23</v>
      </c>
      <c r="C22" s="9" t="s">
        <v>24</v>
      </c>
      <c r="D22" s="59">
        <v>1000000</v>
      </c>
      <c r="E22" s="58"/>
      <c r="F22" s="10"/>
    </row>
    <row r="23" spans="1:6" x14ac:dyDescent="0.3">
      <c r="A23" s="8">
        <v>43855</v>
      </c>
      <c r="B23" s="9" t="s">
        <v>15</v>
      </c>
      <c r="C23" s="9" t="s">
        <v>17</v>
      </c>
      <c r="D23" s="36"/>
      <c r="E23" s="37">
        <v>2340</v>
      </c>
      <c r="F23" s="10"/>
    </row>
    <row r="24" spans="1:6" x14ac:dyDescent="0.3">
      <c r="A24" s="8">
        <v>43855</v>
      </c>
      <c r="B24" s="9" t="s">
        <v>15</v>
      </c>
      <c r="C24" s="9" t="s">
        <v>25</v>
      </c>
      <c r="D24" s="36"/>
      <c r="E24" s="37">
        <v>1000000</v>
      </c>
      <c r="F24" s="10"/>
    </row>
    <row r="25" spans="1:6" x14ac:dyDescent="0.3">
      <c r="A25" s="8">
        <v>43855</v>
      </c>
      <c r="B25" s="9" t="s">
        <v>15</v>
      </c>
      <c r="C25" s="9" t="s">
        <v>26</v>
      </c>
      <c r="D25" s="36"/>
      <c r="E25" s="37">
        <v>560000</v>
      </c>
      <c r="F25" s="10"/>
    </row>
    <row r="26" spans="1:6" x14ac:dyDescent="0.3">
      <c r="A26" s="8">
        <v>43855</v>
      </c>
      <c r="B26" s="9" t="s">
        <v>15</v>
      </c>
      <c r="C26" s="9" t="s">
        <v>27</v>
      </c>
      <c r="D26" s="36"/>
      <c r="E26" s="37">
        <v>658800</v>
      </c>
      <c r="F26" s="10"/>
    </row>
    <row r="27" spans="1:6" x14ac:dyDescent="0.3">
      <c r="A27" s="8">
        <v>43857</v>
      </c>
      <c r="B27" s="9" t="s">
        <v>15</v>
      </c>
      <c r="C27" s="9" t="s">
        <v>14</v>
      </c>
      <c r="D27" s="36"/>
      <c r="E27" s="37">
        <v>20000</v>
      </c>
      <c r="F27" s="10"/>
    </row>
    <row r="28" spans="1:6" x14ac:dyDescent="0.3">
      <c r="A28" s="8">
        <v>43858</v>
      </c>
      <c r="B28" s="9" t="s">
        <v>15</v>
      </c>
      <c r="C28" s="9" t="s">
        <v>28</v>
      </c>
      <c r="D28" s="36"/>
      <c r="E28" s="37">
        <v>175000</v>
      </c>
      <c r="F28" s="10"/>
    </row>
    <row r="29" spans="1:6" x14ac:dyDescent="0.3">
      <c r="A29" s="8">
        <v>43860</v>
      </c>
      <c r="B29" s="9" t="s">
        <v>15</v>
      </c>
      <c r="C29" s="9" t="s">
        <v>17</v>
      </c>
      <c r="D29" s="36"/>
      <c r="E29" s="37">
        <v>3080</v>
      </c>
      <c r="F29" s="10"/>
    </row>
    <row r="30" spans="1:6" x14ac:dyDescent="0.3">
      <c r="A30" s="8">
        <v>43860</v>
      </c>
      <c r="B30" s="9" t="s">
        <v>15</v>
      </c>
      <c r="C30" s="9" t="s">
        <v>29</v>
      </c>
      <c r="D30" s="36"/>
      <c r="E30" s="37">
        <v>67460</v>
      </c>
      <c r="F30" s="10"/>
    </row>
    <row r="31" spans="1:6" x14ac:dyDescent="0.3">
      <c r="A31" s="8">
        <v>43860</v>
      </c>
      <c r="B31" s="9" t="s">
        <v>15</v>
      </c>
      <c r="C31" s="9" t="s">
        <v>30</v>
      </c>
      <c r="D31" s="36"/>
      <c r="E31" s="37">
        <v>35000</v>
      </c>
      <c r="F31" s="10"/>
    </row>
    <row r="32" spans="1:6" x14ac:dyDescent="0.3">
      <c r="A32" s="8">
        <v>43861</v>
      </c>
      <c r="B32" s="9" t="s">
        <v>23</v>
      </c>
      <c r="C32" s="9" t="s">
        <v>31</v>
      </c>
      <c r="D32" s="59">
        <v>732700</v>
      </c>
      <c r="E32" s="58"/>
      <c r="F32" s="10"/>
    </row>
    <row r="33" spans="1:6" x14ac:dyDescent="0.3">
      <c r="A33" s="33">
        <v>43861</v>
      </c>
      <c r="B33" s="9" t="s">
        <v>15</v>
      </c>
      <c r="C33" s="9" t="s">
        <v>21</v>
      </c>
      <c r="D33" s="36"/>
      <c r="E33" s="38">
        <v>6630</v>
      </c>
      <c r="F33" s="10"/>
    </row>
    <row r="34" spans="1:6" x14ac:dyDescent="0.3">
      <c r="A34" s="33">
        <v>43861</v>
      </c>
      <c r="B34" s="9" t="s">
        <v>15</v>
      </c>
      <c r="C34" s="32" t="s">
        <v>33</v>
      </c>
      <c r="D34" s="36"/>
      <c r="E34" s="38">
        <v>379560</v>
      </c>
      <c r="F34" s="10"/>
    </row>
    <row r="35" spans="1:6" x14ac:dyDescent="0.3">
      <c r="A35" s="12" t="s">
        <v>10</v>
      </c>
      <c r="B35" s="13"/>
      <c r="C35" s="14" t="s">
        <v>11</v>
      </c>
      <c r="D35" s="15">
        <f>SUM(D8:D34)</f>
        <v>1732700</v>
      </c>
      <c r="E35" s="15">
        <f>SUM(E8:E34)</f>
        <v>3413739</v>
      </c>
      <c r="F35" s="16"/>
    </row>
    <row r="36" spans="1:6" x14ac:dyDescent="0.3">
      <c r="A36" s="17" t="s">
        <v>12</v>
      </c>
      <c r="B36" s="18"/>
      <c r="C36" s="19" t="s">
        <v>11</v>
      </c>
      <c r="D36" s="20">
        <f>D7+D35</f>
        <v>7101491</v>
      </c>
      <c r="E36" s="20">
        <f>E7+E35</f>
        <v>3413739</v>
      </c>
      <c r="F36" s="21"/>
    </row>
    <row r="37" spans="1:6" x14ac:dyDescent="0.3">
      <c r="A37" s="22">
        <v>43866</v>
      </c>
      <c r="B37" s="23" t="s">
        <v>4</v>
      </c>
      <c r="C37" s="23" t="s">
        <v>34</v>
      </c>
      <c r="D37" s="49"/>
      <c r="E37" s="29">
        <v>16000</v>
      </c>
      <c r="F37" s="24"/>
    </row>
    <row r="38" spans="1:6" x14ac:dyDescent="0.3">
      <c r="A38" s="8">
        <v>43868</v>
      </c>
      <c r="B38" s="9" t="s">
        <v>15</v>
      </c>
      <c r="C38" s="9" t="s">
        <v>14</v>
      </c>
      <c r="D38" s="36"/>
      <c r="E38" s="30">
        <v>40000</v>
      </c>
      <c r="F38" s="10"/>
    </row>
    <row r="39" spans="1:6" x14ac:dyDescent="0.3">
      <c r="A39" s="8">
        <v>43869</v>
      </c>
      <c r="B39" s="9" t="s">
        <v>15</v>
      </c>
      <c r="C39" s="31" t="s">
        <v>22</v>
      </c>
      <c r="D39" s="36"/>
      <c r="E39" s="30">
        <v>30000</v>
      </c>
      <c r="F39" s="10"/>
    </row>
    <row r="40" spans="1:6" x14ac:dyDescent="0.3">
      <c r="A40" s="8">
        <v>43874</v>
      </c>
      <c r="B40" s="9" t="s">
        <v>15</v>
      </c>
      <c r="C40" s="32" t="s">
        <v>35</v>
      </c>
      <c r="D40" s="36"/>
      <c r="E40" s="30">
        <v>100000</v>
      </c>
      <c r="F40" s="10"/>
    </row>
    <row r="41" spans="1:6" x14ac:dyDescent="0.3">
      <c r="A41" s="8">
        <v>43875</v>
      </c>
      <c r="B41" s="9" t="s">
        <v>15</v>
      </c>
      <c r="C41" s="9" t="s">
        <v>14</v>
      </c>
      <c r="D41" s="36"/>
      <c r="E41" s="30">
        <v>50000</v>
      </c>
      <c r="F41" s="10"/>
    </row>
    <row r="42" spans="1:6" x14ac:dyDescent="0.3">
      <c r="A42" s="8">
        <v>43875</v>
      </c>
      <c r="B42" s="9" t="s">
        <v>15</v>
      </c>
      <c r="C42" s="9" t="s">
        <v>14</v>
      </c>
      <c r="D42" s="36"/>
      <c r="E42" s="30">
        <v>30000</v>
      </c>
      <c r="F42" s="10"/>
    </row>
    <row r="43" spans="1:6" x14ac:dyDescent="0.3">
      <c r="A43" s="8">
        <v>43881</v>
      </c>
      <c r="B43" s="9" t="s">
        <v>15</v>
      </c>
      <c r="C43" s="32" t="s">
        <v>36</v>
      </c>
      <c r="D43" s="36"/>
      <c r="E43" s="30">
        <v>3200000</v>
      </c>
      <c r="F43" s="10"/>
    </row>
    <row r="44" spans="1:6" x14ac:dyDescent="0.3">
      <c r="A44" s="8">
        <v>43882</v>
      </c>
      <c r="B44" s="9" t="s">
        <v>15</v>
      </c>
      <c r="C44" s="9" t="s">
        <v>14</v>
      </c>
      <c r="D44" s="36"/>
      <c r="E44" s="30">
        <v>50000</v>
      </c>
      <c r="F44" s="10"/>
    </row>
    <row r="45" spans="1:6" x14ac:dyDescent="0.3">
      <c r="A45" s="8">
        <v>43885</v>
      </c>
      <c r="B45" s="9" t="s">
        <v>15</v>
      </c>
      <c r="C45" s="9" t="s">
        <v>14</v>
      </c>
      <c r="D45" s="36"/>
      <c r="E45" s="30">
        <v>30000</v>
      </c>
      <c r="F45" s="10"/>
    </row>
    <row r="46" spans="1:6" x14ac:dyDescent="0.3">
      <c r="A46" s="8">
        <v>43886</v>
      </c>
      <c r="B46" s="9" t="s">
        <v>23</v>
      </c>
      <c r="C46" s="9" t="s">
        <v>24</v>
      </c>
      <c r="D46" s="59">
        <v>1000000</v>
      </c>
      <c r="E46" s="30"/>
      <c r="F46" s="10"/>
    </row>
    <row r="47" spans="1:6" x14ac:dyDescent="0.3">
      <c r="A47" s="8">
        <v>43886</v>
      </c>
      <c r="B47" s="9" t="s">
        <v>15</v>
      </c>
      <c r="C47" s="9" t="s">
        <v>21</v>
      </c>
      <c r="D47" s="36"/>
      <c r="E47" s="30">
        <v>60500</v>
      </c>
      <c r="F47" s="10"/>
    </row>
    <row r="48" spans="1:6" x14ac:dyDescent="0.3">
      <c r="A48" s="8">
        <v>43887</v>
      </c>
      <c r="B48" s="9" t="s">
        <v>15</v>
      </c>
      <c r="C48" s="9" t="s">
        <v>37</v>
      </c>
      <c r="D48" s="36"/>
      <c r="E48" s="30">
        <v>101376</v>
      </c>
      <c r="F48" s="10"/>
    </row>
    <row r="49" spans="1:6" x14ac:dyDescent="0.3">
      <c r="A49" s="8">
        <v>43887</v>
      </c>
      <c r="B49" s="9" t="s">
        <v>15</v>
      </c>
      <c r="C49" s="9" t="s">
        <v>17</v>
      </c>
      <c r="D49" s="36"/>
      <c r="E49" s="30">
        <v>3200</v>
      </c>
      <c r="F49" s="10"/>
    </row>
    <row r="50" spans="1:6" x14ac:dyDescent="0.3">
      <c r="A50" s="8">
        <v>43889</v>
      </c>
      <c r="B50" s="9" t="s">
        <v>23</v>
      </c>
      <c r="C50" s="9" t="s">
        <v>31</v>
      </c>
      <c r="D50" s="59">
        <v>722920</v>
      </c>
      <c r="E50" s="30"/>
      <c r="F50" s="10"/>
    </row>
    <row r="51" spans="1:6" x14ac:dyDescent="0.3">
      <c r="A51" s="8">
        <v>43889</v>
      </c>
      <c r="B51" s="9" t="s">
        <v>15</v>
      </c>
      <c r="C51" s="9" t="s">
        <v>21</v>
      </c>
      <c r="D51" s="36"/>
      <c r="E51" s="30">
        <v>6500</v>
      </c>
      <c r="F51" s="10"/>
    </row>
    <row r="52" spans="1:6" x14ac:dyDescent="0.3">
      <c r="A52" s="33">
        <v>43889</v>
      </c>
      <c r="B52" s="9" t="s">
        <v>15</v>
      </c>
      <c r="C52" s="32" t="s">
        <v>33</v>
      </c>
      <c r="D52" s="36"/>
      <c r="E52" s="30">
        <v>405150</v>
      </c>
      <c r="F52" s="10"/>
    </row>
    <row r="53" spans="1:6" x14ac:dyDescent="0.3">
      <c r="A53" s="12" t="s">
        <v>10</v>
      </c>
      <c r="B53" s="13"/>
      <c r="C53" s="14" t="s">
        <v>11</v>
      </c>
      <c r="D53" s="15">
        <f>SUM(D37:D52)</f>
        <v>1722920</v>
      </c>
      <c r="E53" s="15">
        <f>SUM(E37:E52)</f>
        <v>4122726</v>
      </c>
      <c r="F53" s="16"/>
    </row>
    <row r="54" spans="1:6" x14ac:dyDescent="0.3">
      <c r="A54" s="17" t="s">
        <v>12</v>
      </c>
      <c r="B54" s="18"/>
      <c r="C54" s="19" t="s">
        <v>11</v>
      </c>
      <c r="D54" s="20">
        <f>D36+D53</f>
        <v>8824411</v>
      </c>
      <c r="E54" s="20">
        <f>E36+E53</f>
        <v>7536465</v>
      </c>
      <c r="F54" s="21"/>
    </row>
    <row r="55" spans="1:6" x14ac:dyDescent="0.3">
      <c r="A55" s="8">
        <v>43892</v>
      </c>
      <c r="B55" s="23" t="s">
        <v>23</v>
      </c>
      <c r="C55" s="32" t="s">
        <v>38</v>
      </c>
      <c r="D55" s="49">
        <v>101376</v>
      </c>
      <c r="E55" s="30"/>
      <c r="F55" s="24"/>
    </row>
    <row r="56" spans="1:6" x14ac:dyDescent="0.3">
      <c r="A56" s="8">
        <v>43892</v>
      </c>
      <c r="B56" s="9" t="s">
        <v>15</v>
      </c>
      <c r="C56" s="9" t="s">
        <v>26</v>
      </c>
      <c r="D56" s="36"/>
      <c r="E56" s="30">
        <v>520000</v>
      </c>
      <c r="F56" s="10"/>
    </row>
    <row r="57" spans="1:6" x14ac:dyDescent="0.3">
      <c r="A57" s="8">
        <v>43893</v>
      </c>
      <c r="B57" s="9" t="s">
        <v>15</v>
      </c>
      <c r="C57" s="9" t="s">
        <v>14</v>
      </c>
      <c r="D57" s="36"/>
      <c r="E57" s="30">
        <v>50000</v>
      </c>
      <c r="F57" s="10"/>
    </row>
    <row r="58" spans="1:6" x14ac:dyDescent="0.3">
      <c r="A58" s="8">
        <v>43894</v>
      </c>
      <c r="B58" s="9" t="s">
        <v>15</v>
      </c>
      <c r="C58" s="9" t="s">
        <v>14</v>
      </c>
      <c r="D58" s="36"/>
      <c r="E58" s="30">
        <v>40000</v>
      </c>
      <c r="F58" s="10"/>
    </row>
    <row r="59" spans="1:6" x14ac:dyDescent="0.3">
      <c r="A59" s="8">
        <v>43894</v>
      </c>
      <c r="B59" s="9" t="s">
        <v>15</v>
      </c>
      <c r="C59" s="9" t="s">
        <v>28</v>
      </c>
      <c r="D59" s="36"/>
      <c r="E59" s="30">
        <v>39300</v>
      </c>
      <c r="F59" s="10"/>
    </row>
    <row r="60" spans="1:6" x14ac:dyDescent="0.3">
      <c r="A60" s="8">
        <v>43901</v>
      </c>
      <c r="B60" s="9" t="s">
        <v>15</v>
      </c>
      <c r="C60" s="9" t="s">
        <v>28</v>
      </c>
      <c r="D60" s="36"/>
      <c r="E60" s="30">
        <v>17800</v>
      </c>
      <c r="F60" s="10"/>
    </row>
    <row r="61" spans="1:6" x14ac:dyDescent="0.3">
      <c r="A61" s="8">
        <v>43901</v>
      </c>
      <c r="B61" s="9" t="s">
        <v>15</v>
      </c>
      <c r="C61" s="9" t="s">
        <v>39</v>
      </c>
      <c r="D61" s="36"/>
      <c r="E61" s="30">
        <v>421000</v>
      </c>
      <c r="F61" s="10"/>
    </row>
    <row r="62" spans="1:6" x14ac:dyDescent="0.3">
      <c r="A62" s="8">
        <v>43902</v>
      </c>
      <c r="B62" s="9" t="s">
        <v>23</v>
      </c>
      <c r="C62" s="9" t="s">
        <v>40</v>
      </c>
      <c r="D62" s="60">
        <v>18150</v>
      </c>
      <c r="E62" s="30"/>
      <c r="F62" s="10"/>
    </row>
    <row r="63" spans="1:6" x14ac:dyDescent="0.3">
      <c r="A63" s="8">
        <v>43903</v>
      </c>
      <c r="B63" s="9" t="s">
        <v>23</v>
      </c>
      <c r="C63" s="9" t="s">
        <v>41</v>
      </c>
      <c r="D63" s="60">
        <v>2299000</v>
      </c>
      <c r="E63" s="30"/>
      <c r="F63" s="10"/>
    </row>
    <row r="64" spans="1:6" x14ac:dyDescent="0.3">
      <c r="A64" s="8">
        <v>43904</v>
      </c>
      <c r="B64" s="9" t="s">
        <v>15</v>
      </c>
      <c r="C64" s="31" t="s">
        <v>22</v>
      </c>
      <c r="D64" s="36"/>
      <c r="E64" s="30">
        <v>50000</v>
      </c>
      <c r="F64" s="10"/>
    </row>
    <row r="65" spans="1:6" x14ac:dyDescent="0.3">
      <c r="A65" s="8">
        <v>43905</v>
      </c>
      <c r="B65" s="9" t="s">
        <v>23</v>
      </c>
      <c r="C65" s="9" t="s">
        <v>42</v>
      </c>
      <c r="D65" s="36">
        <v>20000</v>
      </c>
      <c r="E65" s="30"/>
      <c r="F65" s="10"/>
    </row>
    <row r="66" spans="1:6" x14ac:dyDescent="0.3">
      <c r="A66" s="8">
        <v>43905</v>
      </c>
      <c r="B66" s="9" t="s">
        <v>15</v>
      </c>
      <c r="C66" s="9" t="s">
        <v>21</v>
      </c>
      <c r="D66" s="36"/>
      <c r="E66" s="30">
        <v>49500</v>
      </c>
      <c r="F66" s="10"/>
    </row>
    <row r="67" spans="1:6" x14ac:dyDescent="0.3">
      <c r="A67" s="8">
        <v>43908</v>
      </c>
      <c r="B67" s="9" t="s">
        <v>23</v>
      </c>
      <c r="C67" s="9" t="s">
        <v>43</v>
      </c>
      <c r="D67" s="36">
        <v>581954</v>
      </c>
      <c r="E67" s="30"/>
      <c r="F67" s="10"/>
    </row>
    <row r="68" spans="1:6" x14ac:dyDescent="0.3">
      <c r="A68" s="8">
        <v>43909</v>
      </c>
      <c r="B68" s="9" t="s">
        <v>15</v>
      </c>
      <c r="C68" s="9" t="s">
        <v>44</v>
      </c>
      <c r="D68" s="36"/>
      <c r="E68" s="30">
        <v>700000</v>
      </c>
      <c r="F68" s="10"/>
    </row>
    <row r="69" spans="1:6" x14ac:dyDescent="0.3">
      <c r="A69" s="8">
        <v>43912</v>
      </c>
      <c r="B69" s="9" t="s">
        <v>15</v>
      </c>
      <c r="C69" s="9" t="s">
        <v>14</v>
      </c>
      <c r="D69" s="36"/>
      <c r="E69" s="30">
        <v>30000</v>
      </c>
      <c r="F69" s="10"/>
    </row>
    <row r="70" spans="1:6" x14ac:dyDescent="0.3">
      <c r="A70" s="8">
        <v>43912</v>
      </c>
      <c r="B70" s="9" t="s">
        <v>15</v>
      </c>
      <c r="C70" s="9" t="s">
        <v>14</v>
      </c>
      <c r="D70" s="36"/>
      <c r="E70" s="30">
        <v>50000</v>
      </c>
      <c r="F70" s="10"/>
    </row>
    <row r="71" spans="1:6" x14ac:dyDescent="0.3">
      <c r="A71" s="8">
        <v>43915</v>
      </c>
      <c r="B71" s="9" t="s">
        <v>23</v>
      </c>
      <c r="C71" s="9" t="s">
        <v>24</v>
      </c>
      <c r="D71" s="59">
        <v>1000000</v>
      </c>
      <c r="E71" s="30"/>
      <c r="F71" s="10"/>
    </row>
    <row r="72" spans="1:6" x14ac:dyDescent="0.3">
      <c r="A72" s="8">
        <v>43915</v>
      </c>
      <c r="B72" s="9" t="s">
        <v>15</v>
      </c>
      <c r="C72" s="9" t="s">
        <v>26</v>
      </c>
      <c r="D72" s="36"/>
      <c r="E72" s="30">
        <v>500000</v>
      </c>
      <c r="F72" s="10"/>
    </row>
    <row r="73" spans="1:6" x14ac:dyDescent="0.3">
      <c r="A73" s="8">
        <v>43915</v>
      </c>
      <c r="B73" s="9" t="s">
        <v>15</v>
      </c>
      <c r="C73" s="9" t="s">
        <v>14</v>
      </c>
      <c r="D73" s="36"/>
      <c r="E73" s="30">
        <v>30000</v>
      </c>
      <c r="F73" s="10"/>
    </row>
    <row r="74" spans="1:6" x14ac:dyDescent="0.3">
      <c r="A74" s="8">
        <v>43915</v>
      </c>
      <c r="B74" s="9" t="s">
        <v>15</v>
      </c>
      <c r="C74" s="9" t="s">
        <v>37</v>
      </c>
      <c r="D74" s="36"/>
      <c r="E74" s="30">
        <v>88704</v>
      </c>
      <c r="F74" s="10"/>
    </row>
    <row r="75" spans="1:6" x14ac:dyDescent="0.3">
      <c r="A75" s="8">
        <v>43921</v>
      </c>
      <c r="B75" s="9" t="s">
        <v>23</v>
      </c>
      <c r="C75" s="9" t="s">
        <v>31</v>
      </c>
      <c r="D75" s="36">
        <v>732780</v>
      </c>
      <c r="E75" s="30"/>
      <c r="F75" s="10"/>
    </row>
    <row r="76" spans="1:6" x14ac:dyDescent="0.3">
      <c r="A76" s="8">
        <v>43921</v>
      </c>
      <c r="B76" s="9" t="s">
        <v>23</v>
      </c>
      <c r="C76" s="9" t="s">
        <v>45</v>
      </c>
      <c r="D76" s="36">
        <v>88704</v>
      </c>
      <c r="E76" s="30"/>
      <c r="F76" s="10"/>
    </row>
    <row r="77" spans="1:6" x14ac:dyDescent="0.3">
      <c r="A77" s="8">
        <v>43921</v>
      </c>
      <c r="B77" s="9" t="s">
        <v>15</v>
      </c>
      <c r="C77" s="9" t="s">
        <v>21</v>
      </c>
      <c r="D77" s="36"/>
      <c r="E77" s="34">
        <v>6630</v>
      </c>
      <c r="F77" s="10"/>
    </row>
    <row r="78" spans="1:6" x14ac:dyDescent="0.3">
      <c r="A78" s="12" t="s">
        <v>10</v>
      </c>
      <c r="B78" s="13"/>
      <c r="C78" s="14" t="s">
        <v>11</v>
      </c>
      <c r="D78" s="15">
        <f>SUM(D55:D77)</f>
        <v>4841964</v>
      </c>
      <c r="E78" s="15">
        <f>SUM(E55:E77)</f>
        <v>2592934</v>
      </c>
      <c r="F78" s="16"/>
    </row>
    <row r="79" spans="1:6" x14ac:dyDescent="0.3">
      <c r="A79" s="17" t="s">
        <v>12</v>
      </c>
      <c r="B79" s="18"/>
      <c r="C79" s="19" t="s">
        <v>11</v>
      </c>
      <c r="D79" s="20">
        <f>D54+D78</f>
        <v>13666375</v>
      </c>
      <c r="E79" s="20">
        <f>E54+E78</f>
        <v>10129399</v>
      </c>
      <c r="F79" s="21"/>
    </row>
    <row r="80" spans="1:6" x14ac:dyDescent="0.3">
      <c r="A80" s="8">
        <v>43922</v>
      </c>
      <c r="B80" s="23" t="s">
        <v>15</v>
      </c>
      <c r="C80" s="9" t="s">
        <v>33</v>
      </c>
      <c r="D80" s="49"/>
      <c r="E80" s="30">
        <v>405150</v>
      </c>
      <c r="F80" s="24"/>
    </row>
    <row r="81" spans="1:6" x14ac:dyDescent="0.3">
      <c r="A81" s="8">
        <v>43924</v>
      </c>
      <c r="B81" s="9" t="s">
        <v>23</v>
      </c>
      <c r="C81" s="9" t="s">
        <v>46</v>
      </c>
      <c r="D81" s="36">
        <v>1110000</v>
      </c>
      <c r="E81" s="30"/>
      <c r="F81" s="10"/>
    </row>
    <row r="82" spans="1:6" x14ac:dyDescent="0.3">
      <c r="A82" s="8">
        <v>43924</v>
      </c>
      <c r="B82" s="9" t="s">
        <v>15</v>
      </c>
      <c r="C82" s="9" t="s">
        <v>22</v>
      </c>
      <c r="D82" s="36"/>
      <c r="E82" s="30">
        <v>30000</v>
      </c>
      <c r="F82" s="10"/>
    </row>
    <row r="83" spans="1:6" x14ac:dyDescent="0.3">
      <c r="A83" s="8">
        <v>43926</v>
      </c>
      <c r="B83" s="9" t="s">
        <v>15</v>
      </c>
      <c r="C83" s="9" t="s">
        <v>14</v>
      </c>
      <c r="D83" s="36"/>
      <c r="E83" s="30">
        <v>40000</v>
      </c>
      <c r="F83" s="10"/>
    </row>
    <row r="84" spans="1:6" x14ac:dyDescent="0.3">
      <c r="A84" s="8">
        <v>43932</v>
      </c>
      <c r="B84" s="9" t="s">
        <v>23</v>
      </c>
      <c r="C84" s="9" t="s">
        <v>42</v>
      </c>
      <c r="D84" s="36">
        <v>20000</v>
      </c>
      <c r="E84" s="30"/>
      <c r="F84" s="10"/>
    </row>
    <row r="85" spans="1:6" x14ac:dyDescent="0.3">
      <c r="A85" s="8">
        <v>43932</v>
      </c>
      <c r="B85" s="9" t="s">
        <v>15</v>
      </c>
      <c r="C85" s="9" t="s">
        <v>14</v>
      </c>
      <c r="D85" s="36"/>
      <c r="E85" s="30">
        <v>50000</v>
      </c>
      <c r="F85" s="10"/>
    </row>
    <row r="86" spans="1:6" x14ac:dyDescent="0.3">
      <c r="A86" s="8">
        <v>43932</v>
      </c>
      <c r="B86" s="9" t="s">
        <v>15</v>
      </c>
      <c r="C86" s="9" t="s">
        <v>16</v>
      </c>
      <c r="D86" s="36"/>
      <c r="E86" s="30">
        <v>50000</v>
      </c>
      <c r="F86" s="10"/>
    </row>
    <row r="87" spans="1:6" x14ac:dyDescent="0.3">
      <c r="A87" s="8">
        <v>43932</v>
      </c>
      <c r="B87" s="9" t="s">
        <v>15</v>
      </c>
      <c r="C87" s="9" t="s">
        <v>47</v>
      </c>
      <c r="D87" s="36"/>
      <c r="E87" s="30">
        <v>200000</v>
      </c>
      <c r="F87" s="10"/>
    </row>
    <row r="88" spans="1:6" x14ac:dyDescent="0.3">
      <c r="A88" s="8">
        <v>43932</v>
      </c>
      <c r="B88" s="9" t="s">
        <v>15</v>
      </c>
      <c r="C88" s="9" t="s">
        <v>48</v>
      </c>
      <c r="D88" s="36"/>
      <c r="E88" s="30">
        <v>450000</v>
      </c>
      <c r="F88" s="10"/>
    </row>
    <row r="89" spans="1:6" x14ac:dyDescent="0.3">
      <c r="A89" s="8">
        <v>43934</v>
      </c>
      <c r="B89" s="9" t="s">
        <v>15</v>
      </c>
      <c r="C89" s="35" t="s">
        <v>14</v>
      </c>
      <c r="D89" s="36"/>
      <c r="E89" s="30">
        <v>30000</v>
      </c>
      <c r="F89" s="10"/>
    </row>
    <row r="90" spans="1:6" x14ac:dyDescent="0.3">
      <c r="A90" s="8">
        <v>43936</v>
      </c>
      <c r="B90" s="9" t="s">
        <v>23</v>
      </c>
      <c r="C90" s="9" t="s">
        <v>42</v>
      </c>
      <c r="D90" s="36">
        <v>30000</v>
      </c>
      <c r="E90" s="30"/>
      <c r="F90" s="10"/>
    </row>
    <row r="91" spans="1:6" x14ac:dyDescent="0.3">
      <c r="A91" s="8">
        <v>43936</v>
      </c>
      <c r="B91" s="9" t="s">
        <v>15</v>
      </c>
      <c r="C91" s="9" t="s">
        <v>21</v>
      </c>
      <c r="D91" s="36"/>
      <c r="E91" s="30">
        <v>49500</v>
      </c>
      <c r="F91" s="10"/>
    </row>
    <row r="92" spans="1:6" x14ac:dyDescent="0.3">
      <c r="A92" s="8">
        <v>43939</v>
      </c>
      <c r="B92" s="9" t="s">
        <v>15</v>
      </c>
      <c r="C92" s="9" t="s">
        <v>14</v>
      </c>
      <c r="D92" s="36"/>
      <c r="E92" s="30">
        <v>50000</v>
      </c>
      <c r="F92" s="10"/>
    </row>
    <row r="93" spans="1:6" x14ac:dyDescent="0.3">
      <c r="A93" s="8">
        <v>43940</v>
      </c>
      <c r="B93" s="9" t="s">
        <v>15</v>
      </c>
      <c r="C93" s="9" t="s">
        <v>14</v>
      </c>
      <c r="D93" s="36"/>
      <c r="E93" s="30">
        <v>30000</v>
      </c>
      <c r="F93" s="10"/>
    </row>
    <row r="94" spans="1:6" x14ac:dyDescent="0.3">
      <c r="A94" s="8">
        <v>43940</v>
      </c>
      <c r="B94" s="9" t="s">
        <v>15</v>
      </c>
      <c r="C94" s="9" t="s">
        <v>49</v>
      </c>
      <c r="D94" s="36"/>
      <c r="E94" s="30">
        <v>200000</v>
      </c>
      <c r="F94" s="10"/>
    </row>
    <row r="95" spans="1:6" x14ac:dyDescent="0.3">
      <c r="A95" s="8">
        <v>43940</v>
      </c>
      <c r="B95" s="9" t="s">
        <v>15</v>
      </c>
      <c r="C95" s="9" t="s">
        <v>50</v>
      </c>
      <c r="D95" s="36"/>
      <c r="E95" s="30">
        <v>29700</v>
      </c>
      <c r="F95" s="10"/>
    </row>
    <row r="96" spans="1:6" x14ac:dyDescent="0.3">
      <c r="A96" s="8">
        <v>43945</v>
      </c>
      <c r="B96" s="9" t="s">
        <v>23</v>
      </c>
      <c r="C96" s="9" t="s">
        <v>24</v>
      </c>
      <c r="D96" s="59">
        <v>1000000</v>
      </c>
      <c r="E96" s="30"/>
      <c r="F96" s="10"/>
    </row>
    <row r="97" spans="1:6" x14ac:dyDescent="0.3">
      <c r="A97" s="8">
        <v>43945</v>
      </c>
      <c r="B97" s="9" t="s">
        <v>15</v>
      </c>
      <c r="C97" s="9" t="s">
        <v>22</v>
      </c>
      <c r="D97" s="36"/>
      <c r="E97" s="30">
        <v>91400</v>
      </c>
      <c r="F97" s="10"/>
    </row>
    <row r="98" spans="1:6" x14ac:dyDescent="0.3">
      <c r="A98" s="8">
        <v>43947</v>
      </c>
      <c r="B98" s="9" t="s">
        <v>23</v>
      </c>
      <c r="C98" s="9" t="s">
        <v>45</v>
      </c>
      <c r="D98" s="36">
        <v>15488</v>
      </c>
      <c r="E98" s="30"/>
      <c r="F98" s="10"/>
    </row>
    <row r="99" spans="1:6" x14ac:dyDescent="0.3">
      <c r="A99" s="8">
        <v>43947</v>
      </c>
      <c r="B99" s="9" t="s">
        <v>23</v>
      </c>
      <c r="C99" s="9" t="s">
        <v>45</v>
      </c>
      <c r="D99" s="36">
        <v>80256</v>
      </c>
      <c r="E99" s="30"/>
      <c r="F99" s="10"/>
    </row>
    <row r="100" spans="1:6" x14ac:dyDescent="0.3">
      <c r="A100" s="8">
        <v>43949</v>
      </c>
      <c r="B100" s="9" t="s">
        <v>15</v>
      </c>
      <c r="C100" s="9" t="s">
        <v>26</v>
      </c>
      <c r="D100" s="36"/>
      <c r="E100" s="30">
        <v>420000</v>
      </c>
      <c r="F100" s="10"/>
    </row>
    <row r="101" spans="1:6" x14ac:dyDescent="0.3">
      <c r="A101" s="8">
        <v>43949</v>
      </c>
      <c r="B101" s="9" t="s">
        <v>15</v>
      </c>
      <c r="C101" s="9" t="s">
        <v>37</v>
      </c>
      <c r="D101" s="36"/>
      <c r="E101" s="30">
        <v>95744</v>
      </c>
      <c r="F101" s="10"/>
    </row>
    <row r="102" spans="1:6" x14ac:dyDescent="0.3">
      <c r="A102" s="8">
        <v>43951</v>
      </c>
      <c r="B102" s="9" t="s">
        <v>23</v>
      </c>
      <c r="C102" s="9" t="s">
        <v>31</v>
      </c>
      <c r="D102" s="36">
        <v>722780</v>
      </c>
      <c r="E102" s="30"/>
      <c r="F102" s="10"/>
    </row>
    <row r="103" spans="1:6" x14ac:dyDescent="0.3">
      <c r="A103" s="8">
        <v>43951</v>
      </c>
      <c r="B103" s="9" t="s">
        <v>23</v>
      </c>
      <c r="C103" s="32" t="s">
        <v>51</v>
      </c>
      <c r="D103" s="36">
        <v>4</v>
      </c>
      <c r="E103" s="30"/>
      <c r="F103" s="10"/>
    </row>
    <row r="104" spans="1:6" x14ac:dyDescent="0.3">
      <c r="A104" s="8">
        <v>43951</v>
      </c>
      <c r="B104" s="9" t="s">
        <v>52</v>
      </c>
      <c r="C104" s="9" t="s">
        <v>33</v>
      </c>
      <c r="D104" s="36"/>
      <c r="E104" s="30">
        <v>410760</v>
      </c>
      <c r="F104" s="10"/>
    </row>
    <row r="105" spans="1:6" x14ac:dyDescent="0.3">
      <c r="A105" s="8">
        <v>43951</v>
      </c>
      <c r="B105" s="9" t="s">
        <v>52</v>
      </c>
      <c r="C105" s="9" t="s">
        <v>53</v>
      </c>
      <c r="D105" s="36"/>
      <c r="E105" s="30">
        <v>30000</v>
      </c>
      <c r="F105" s="10"/>
    </row>
    <row r="106" spans="1:6" x14ac:dyDescent="0.3">
      <c r="A106" s="8">
        <v>43951</v>
      </c>
      <c r="B106" s="9" t="s">
        <v>52</v>
      </c>
      <c r="C106" s="32" t="s">
        <v>21</v>
      </c>
      <c r="D106" s="36"/>
      <c r="E106" s="30">
        <v>6630</v>
      </c>
      <c r="F106" s="10"/>
    </row>
    <row r="107" spans="1:6" x14ac:dyDescent="0.3">
      <c r="A107" s="12" t="s">
        <v>10</v>
      </c>
      <c r="B107" s="13"/>
      <c r="C107" s="14" t="s">
        <v>11</v>
      </c>
      <c r="D107" s="15">
        <f>SUM(D80:D106)</f>
        <v>2978528</v>
      </c>
      <c r="E107" s="15">
        <f>SUM(E80:E106)</f>
        <v>2668884</v>
      </c>
      <c r="F107" s="16"/>
    </row>
    <row r="108" spans="1:6" x14ac:dyDescent="0.3">
      <c r="A108" s="17" t="s">
        <v>12</v>
      </c>
      <c r="B108" s="18"/>
      <c r="C108" s="19" t="s">
        <v>11</v>
      </c>
      <c r="D108" s="20">
        <f>D79+D107</f>
        <v>16644903</v>
      </c>
      <c r="E108" s="20">
        <f>E79+E107</f>
        <v>12798283</v>
      </c>
      <c r="F108" s="21"/>
    </row>
    <row r="109" spans="1:6" x14ac:dyDescent="0.3">
      <c r="A109" s="8">
        <v>43954</v>
      </c>
      <c r="B109" s="23" t="s">
        <v>15</v>
      </c>
      <c r="C109" s="32" t="s">
        <v>54</v>
      </c>
      <c r="D109" s="49"/>
      <c r="E109" s="30">
        <v>200000</v>
      </c>
      <c r="F109" s="24"/>
    </row>
    <row r="110" spans="1:6" x14ac:dyDescent="0.3">
      <c r="A110" s="11">
        <v>43956</v>
      </c>
      <c r="B110" s="52" t="s">
        <v>15</v>
      </c>
      <c r="C110" s="53" t="s">
        <v>14</v>
      </c>
      <c r="D110" s="54"/>
      <c r="E110" s="55">
        <v>30000</v>
      </c>
      <c r="F110" s="56"/>
    </row>
    <row r="111" spans="1:6" x14ac:dyDescent="0.3">
      <c r="A111" s="8">
        <v>43960</v>
      </c>
      <c r="B111" s="9" t="s">
        <v>15</v>
      </c>
      <c r="C111" s="32" t="s">
        <v>14</v>
      </c>
      <c r="D111" s="36"/>
      <c r="E111" s="30">
        <v>40000</v>
      </c>
      <c r="F111" s="57"/>
    </row>
    <row r="112" spans="1:6" x14ac:dyDescent="0.3">
      <c r="A112" s="8">
        <v>43960</v>
      </c>
      <c r="B112" s="9" t="s">
        <v>15</v>
      </c>
      <c r="C112" s="9" t="s">
        <v>22</v>
      </c>
      <c r="D112" s="36"/>
      <c r="E112" s="30">
        <v>47000</v>
      </c>
      <c r="F112" s="56"/>
    </row>
    <row r="113" spans="1:6" x14ac:dyDescent="0.3">
      <c r="A113" s="8">
        <v>43961</v>
      </c>
      <c r="B113" s="9" t="s">
        <v>15</v>
      </c>
      <c r="C113" s="9" t="s">
        <v>33</v>
      </c>
      <c r="D113" s="36"/>
      <c r="E113" s="30">
        <v>25980</v>
      </c>
      <c r="F113" s="10"/>
    </row>
    <row r="114" spans="1:6" x14ac:dyDescent="0.3">
      <c r="A114" s="8">
        <v>43963</v>
      </c>
      <c r="B114" s="9" t="s">
        <v>15</v>
      </c>
      <c r="C114" s="9" t="s">
        <v>14</v>
      </c>
      <c r="D114" s="36"/>
      <c r="E114" s="30">
        <v>50000</v>
      </c>
      <c r="F114" s="10"/>
    </row>
    <row r="115" spans="1:6" x14ac:dyDescent="0.3">
      <c r="A115" s="8">
        <v>43965</v>
      </c>
      <c r="B115" s="9" t="s">
        <v>15</v>
      </c>
      <c r="C115" s="9" t="s">
        <v>14</v>
      </c>
      <c r="D115" s="36"/>
      <c r="E115" s="30">
        <v>30000</v>
      </c>
      <c r="F115" s="10"/>
    </row>
    <row r="116" spans="1:6" x14ac:dyDescent="0.3">
      <c r="A116" s="8">
        <v>43966</v>
      </c>
      <c r="B116" s="9" t="s">
        <v>15</v>
      </c>
      <c r="C116" s="9" t="s">
        <v>21</v>
      </c>
      <c r="D116" s="36"/>
      <c r="E116" s="30">
        <v>49500</v>
      </c>
      <c r="F116" s="10"/>
    </row>
    <row r="117" spans="1:6" x14ac:dyDescent="0.3">
      <c r="A117" s="8">
        <v>43967</v>
      </c>
      <c r="B117" s="9" t="s">
        <v>23</v>
      </c>
      <c r="C117" s="9" t="s">
        <v>42</v>
      </c>
      <c r="D117" s="36">
        <v>30000</v>
      </c>
      <c r="E117" s="30"/>
      <c r="F117" s="10"/>
    </row>
    <row r="118" spans="1:6" x14ac:dyDescent="0.3">
      <c r="A118" s="8">
        <v>43968</v>
      </c>
      <c r="B118" s="9" t="s">
        <v>15</v>
      </c>
      <c r="C118" s="9" t="s">
        <v>55</v>
      </c>
      <c r="D118" s="36"/>
      <c r="E118" s="30">
        <v>10550</v>
      </c>
      <c r="F118" s="10"/>
    </row>
    <row r="119" spans="1:6" x14ac:dyDescent="0.3">
      <c r="A119" s="8">
        <v>43969</v>
      </c>
      <c r="B119" s="9" t="s">
        <v>15</v>
      </c>
      <c r="C119" s="9" t="s">
        <v>14</v>
      </c>
      <c r="D119" s="36"/>
      <c r="E119" s="30">
        <v>50000</v>
      </c>
      <c r="F119" s="10"/>
    </row>
    <row r="120" spans="1:6" x14ac:dyDescent="0.3">
      <c r="A120" s="8">
        <v>43970</v>
      </c>
      <c r="B120" s="9" t="s">
        <v>15</v>
      </c>
      <c r="C120" s="9" t="s">
        <v>56</v>
      </c>
      <c r="D120" s="36"/>
      <c r="E120" s="30">
        <v>30000</v>
      </c>
      <c r="F120" s="10"/>
    </row>
    <row r="121" spans="1:6" x14ac:dyDescent="0.3">
      <c r="A121" s="8">
        <v>43975</v>
      </c>
      <c r="B121" s="9" t="s">
        <v>23</v>
      </c>
      <c r="C121" s="9" t="s">
        <v>24</v>
      </c>
      <c r="D121" s="59">
        <v>1000000</v>
      </c>
      <c r="E121" s="30"/>
      <c r="F121" s="10"/>
    </row>
    <row r="122" spans="1:6" x14ac:dyDescent="0.3">
      <c r="A122" s="8">
        <v>43976</v>
      </c>
      <c r="B122" s="9" t="s">
        <v>15</v>
      </c>
      <c r="C122" s="9" t="s">
        <v>14</v>
      </c>
      <c r="D122" s="36"/>
      <c r="E122" s="30">
        <v>50000</v>
      </c>
      <c r="F122" s="10"/>
    </row>
    <row r="123" spans="1:6" x14ac:dyDescent="0.3">
      <c r="A123" s="8">
        <v>43977</v>
      </c>
      <c r="B123" s="9" t="s">
        <v>23</v>
      </c>
      <c r="C123" s="9" t="s">
        <v>45</v>
      </c>
      <c r="D123" s="36">
        <v>88000</v>
      </c>
      <c r="E123" s="30"/>
      <c r="F123" s="10"/>
    </row>
    <row r="124" spans="1:6" x14ac:dyDescent="0.3">
      <c r="A124" s="8">
        <v>43977</v>
      </c>
      <c r="B124" s="9" t="s">
        <v>15</v>
      </c>
      <c r="C124" s="9" t="s">
        <v>26</v>
      </c>
      <c r="D124" s="36"/>
      <c r="E124" s="30">
        <v>380000</v>
      </c>
      <c r="F124" s="10"/>
    </row>
    <row r="125" spans="1:6" x14ac:dyDescent="0.3">
      <c r="A125" s="33">
        <v>43978</v>
      </c>
      <c r="B125" s="9" t="s">
        <v>15</v>
      </c>
      <c r="C125" s="9" t="s">
        <v>37</v>
      </c>
      <c r="D125" s="36"/>
      <c r="E125" s="30">
        <v>88000</v>
      </c>
      <c r="F125" s="10"/>
    </row>
    <row r="126" spans="1:6" x14ac:dyDescent="0.3">
      <c r="A126" s="33">
        <v>43982</v>
      </c>
      <c r="B126" s="9" t="s">
        <v>23</v>
      </c>
      <c r="C126" s="9" t="s">
        <v>31</v>
      </c>
      <c r="D126" s="36">
        <v>673040</v>
      </c>
      <c r="E126" s="30"/>
      <c r="F126" s="10"/>
    </row>
    <row r="127" spans="1:6" x14ac:dyDescent="0.3">
      <c r="A127" s="8">
        <v>43982</v>
      </c>
      <c r="B127" s="9" t="s">
        <v>52</v>
      </c>
      <c r="C127" s="9" t="s">
        <v>33</v>
      </c>
      <c r="D127" s="36"/>
      <c r="E127" s="30">
        <v>407760</v>
      </c>
      <c r="F127" s="10"/>
    </row>
    <row r="128" spans="1:6" x14ac:dyDescent="0.3">
      <c r="A128" s="8">
        <v>43982</v>
      </c>
      <c r="B128" s="9" t="s">
        <v>52</v>
      </c>
      <c r="C128" s="32" t="s">
        <v>21</v>
      </c>
      <c r="D128" s="36"/>
      <c r="E128" s="30">
        <v>6370</v>
      </c>
      <c r="F128" s="10"/>
    </row>
    <row r="129" spans="1:6" x14ac:dyDescent="0.3">
      <c r="A129" s="12" t="s">
        <v>10</v>
      </c>
      <c r="B129" s="13"/>
      <c r="C129" s="14" t="s">
        <v>11</v>
      </c>
      <c r="D129" s="15">
        <f>SUM(D109:D128)</f>
        <v>1791040</v>
      </c>
      <c r="E129" s="15">
        <f>SUM(E109:E128)</f>
        <v>1495160</v>
      </c>
      <c r="F129" s="16"/>
    </row>
    <row r="130" spans="1:6" x14ac:dyDescent="0.3">
      <c r="A130" s="17" t="s">
        <v>12</v>
      </c>
      <c r="B130" s="18"/>
      <c r="C130" s="19" t="s">
        <v>11</v>
      </c>
      <c r="D130" s="20">
        <f>D108+D129</f>
        <v>18435943</v>
      </c>
      <c r="E130" s="20">
        <f>E108+E129</f>
        <v>14293443</v>
      </c>
      <c r="F130" s="21"/>
    </row>
    <row r="131" spans="1:6" x14ac:dyDescent="0.3">
      <c r="A131" s="8">
        <v>43983</v>
      </c>
      <c r="B131" s="23" t="s">
        <v>15</v>
      </c>
      <c r="C131" s="32" t="s">
        <v>14</v>
      </c>
      <c r="D131" s="49"/>
      <c r="E131" s="30">
        <v>30000</v>
      </c>
      <c r="F131" s="24"/>
    </row>
    <row r="132" spans="1:6" x14ac:dyDescent="0.3">
      <c r="A132" s="8">
        <v>43988</v>
      </c>
      <c r="B132" s="9" t="s">
        <v>15</v>
      </c>
      <c r="C132" s="9" t="s">
        <v>14</v>
      </c>
      <c r="D132" s="36"/>
      <c r="E132" s="30">
        <v>50000</v>
      </c>
      <c r="F132" s="10"/>
    </row>
    <row r="133" spans="1:6" x14ac:dyDescent="0.3">
      <c r="A133" s="8">
        <v>43989</v>
      </c>
      <c r="B133" s="9" t="s">
        <v>15</v>
      </c>
      <c r="C133" s="9" t="s">
        <v>17</v>
      </c>
      <c r="D133" s="36"/>
      <c r="E133" s="30">
        <v>131200</v>
      </c>
      <c r="F133" s="10"/>
    </row>
    <row r="134" spans="1:6" x14ac:dyDescent="0.3">
      <c r="A134" s="8">
        <v>43989</v>
      </c>
      <c r="B134" s="9" t="s">
        <v>15</v>
      </c>
      <c r="C134" s="9" t="s">
        <v>57</v>
      </c>
      <c r="D134" s="36"/>
      <c r="E134" s="30">
        <v>480000</v>
      </c>
      <c r="F134" s="10"/>
    </row>
    <row r="135" spans="1:6" x14ac:dyDescent="0.3">
      <c r="A135" s="8">
        <v>43992</v>
      </c>
      <c r="B135" s="9" t="s">
        <v>15</v>
      </c>
      <c r="C135" s="9" t="s">
        <v>14</v>
      </c>
      <c r="D135" s="36"/>
      <c r="E135" s="30">
        <v>30000</v>
      </c>
      <c r="F135" s="10"/>
    </row>
    <row r="136" spans="1:6" x14ac:dyDescent="0.3">
      <c r="A136" s="8">
        <v>43995</v>
      </c>
      <c r="B136" s="9" t="s">
        <v>15</v>
      </c>
      <c r="C136" s="9" t="s">
        <v>22</v>
      </c>
      <c r="D136" s="36"/>
      <c r="E136" s="30">
        <v>46000</v>
      </c>
      <c r="F136" s="10"/>
    </row>
    <row r="137" spans="1:6" x14ac:dyDescent="0.3">
      <c r="A137" s="8">
        <v>43996</v>
      </c>
      <c r="B137" s="9" t="s">
        <v>23</v>
      </c>
      <c r="C137" s="9" t="s">
        <v>42</v>
      </c>
      <c r="D137" s="36">
        <v>30000</v>
      </c>
      <c r="E137" s="30"/>
      <c r="F137" s="10"/>
    </row>
    <row r="138" spans="1:6" x14ac:dyDescent="0.3">
      <c r="A138" s="8">
        <v>43998</v>
      </c>
      <c r="B138" s="9" t="s">
        <v>15</v>
      </c>
      <c r="C138" s="9" t="s">
        <v>14</v>
      </c>
      <c r="D138" s="36"/>
      <c r="E138" s="30">
        <v>50000</v>
      </c>
      <c r="F138" s="10"/>
    </row>
    <row r="139" spans="1:6" x14ac:dyDescent="0.3">
      <c r="A139" s="8">
        <v>43999</v>
      </c>
      <c r="B139" s="9" t="s">
        <v>15</v>
      </c>
      <c r="C139" s="9" t="s">
        <v>14</v>
      </c>
      <c r="D139" s="36"/>
      <c r="E139" s="30">
        <v>30000</v>
      </c>
      <c r="F139" s="10"/>
    </row>
    <row r="140" spans="1:6" x14ac:dyDescent="0.3">
      <c r="A140" s="8">
        <v>43999</v>
      </c>
      <c r="B140" s="9" t="s">
        <v>15</v>
      </c>
      <c r="C140" s="9" t="s">
        <v>21</v>
      </c>
      <c r="D140" s="36"/>
      <c r="E140" s="30">
        <v>49500</v>
      </c>
      <c r="F140" s="10"/>
    </row>
    <row r="141" spans="1:6" x14ac:dyDescent="0.3">
      <c r="A141" s="8">
        <v>44002</v>
      </c>
      <c r="B141" s="9" t="s">
        <v>15</v>
      </c>
      <c r="C141" s="9" t="s">
        <v>22</v>
      </c>
      <c r="D141" s="36"/>
      <c r="E141" s="30">
        <v>18800</v>
      </c>
      <c r="F141" s="10"/>
    </row>
    <row r="142" spans="1:6" x14ac:dyDescent="0.3">
      <c r="A142" s="8">
        <v>44003</v>
      </c>
      <c r="B142" s="9" t="s">
        <v>15</v>
      </c>
      <c r="C142" s="9" t="s">
        <v>28</v>
      </c>
      <c r="D142" s="36"/>
      <c r="E142" s="30">
        <v>175000</v>
      </c>
      <c r="F142" s="10"/>
    </row>
    <row r="143" spans="1:6" x14ac:dyDescent="0.3">
      <c r="A143" s="8">
        <v>44005</v>
      </c>
      <c r="B143" s="9" t="s">
        <v>23</v>
      </c>
      <c r="C143" s="9" t="s">
        <v>58</v>
      </c>
      <c r="D143" s="36">
        <v>2719</v>
      </c>
      <c r="E143" s="30"/>
      <c r="F143" s="10"/>
    </row>
    <row r="144" spans="1:6" x14ac:dyDescent="0.3">
      <c r="A144" s="8">
        <v>44007</v>
      </c>
      <c r="B144" s="9" t="s">
        <v>23</v>
      </c>
      <c r="C144" s="9" t="s">
        <v>24</v>
      </c>
      <c r="D144" s="59">
        <v>1000000</v>
      </c>
      <c r="E144" s="30"/>
      <c r="F144" s="10"/>
    </row>
    <row r="145" spans="1:6" x14ac:dyDescent="0.3">
      <c r="A145" s="8">
        <v>44007</v>
      </c>
      <c r="B145" s="9" t="s">
        <v>15</v>
      </c>
      <c r="C145" s="9" t="s">
        <v>14</v>
      </c>
      <c r="D145" s="36"/>
      <c r="E145" s="30">
        <v>30000</v>
      </c>
      <c r="F145" s="10"/>
    </row>
    <row r="146" spans="1:6" x14ac:dyDescent="0.3">
      <c r="A146" s="8">
        <v>44008</v>
      </c>
      <c r="B146" s="9" t="s">
        <v>15</v>
      </c>
      <c r="C146" s="9" t="s">
        <v>37</v>
      </c>
      <c r="D146" s="36"/>
      <c r="E146" s="30">
        <v>103480</v>
      </c>
      <c r="F146" s="10"/>
    </row>
    <row r="147" spans="1:6" x14ac:dyDescent="0.3">
      <c r="A147" s="8">
        <v>44012</v>
      </c>
      <c r="B147" s="9" t="s">
        <v>23</v>
      </c>
      <c r="C147" s="9" t="s">
        <v>45</v>
      </c>
      <c r="D147" s="36">
        <v>104192</v>
      </c>
      <c r="E147" s="30"/>
      <c r="F147" s="10"/>
    </row>
    <row r="148" spans="1:6" x14ac:dyDescent="0.3">
      <c r="A148" s="8">
        <v>44012</v>
      </c>
      <c r="B148" s="9" t="s">
        <v>23</v>
      </c>
      <c r="C148" s="9" t="s">
        <v>31</v>
      </c>
      <c r="D148" s="36">
        <v>683040</v>
      </c>
      <c r="E148" s="30"/>
      <c r="F148" s="10"/>
    </row>
    <row r="149" spans="1:6" x14ac:dyDescent="0.3">
      <c r="A149" s="8">
        <v>44012</v>
      </c>
      <c r="B149" s="9" t="s">
        <v>15</v>
      </c>
      <c r="C149" s="32" t="s">
        <v>21</v>
      </c>
      <c r="D149" s="36"/>
      <c r="E149" s="30">
        <v>6370</v>
      </c>
      <c r="F149" s="10"/>
    </row>
    <row r="150" spans="1:6" x14ac:dyDescent="0.3">
      <c r="A150" s="33">
        <v>44012</v>
      </c>
      <c r="B150" s="9" t="s">
        <v>15</v>
      </c>
      <c r="C150" s="9" t="s">
        <v>26</v>
      </c>
      <c r="D150" s="36"/>
      <c r="E150" s="30">
        <v>440000</v>
      </c>
      <c r="F150" s="10"/>
    </row>
    <row r="151" spans="1:6" x14ac:dyDescent="0.3">
      <c r="A151" s="12" t="s">
        <v>10</v>
      </c>
      <c r="B151" s="13"/>
      <c r="C151" s="14" t="s">
        <v>11</v>
      </c>
      <c r="D151" s="15">
        <f>SUM(D131:D150)</f>
        <v>1819951</v>
      </c>
      <c r="E151" s="15">
        <f>SUM(E131:E150)</f>
        <v>1670350</v>
      </c>
      <c r="F151" s="16"/>
    </row>
    <row r="152" spans="1:6" x14ac:dyDescent="0.3">
      <c r="A152" s="17" t="s">
        <v>12</v>
      </c>
      <c r="B152" s="18"/>
      <c r="C152" s="19" t="s">
        <v>11</v>
      </c>
      <c r="D152" s="20">
        <f>D130+D151</f>
        <v>20255894</v>
      </c>
      <c r="E152" s="20">
        <f>E130+E151</f>
        <v>15963793</v>
      </c>
      <c r="F152" s="21"/>
    </row>
    <row r="153" spans="1:6" x14ac:dyDescent="0.3">
      <c r="A153" s="8">
        <v>44018</v>
      </c>
      <c r="B153" s="9" t="s">
        <v>15</v>
      </c>
      <c r="C153" s="9" t="s">
        <v>14</v>
      </c>
      <c r="D153" s="49"/>
      <c r="E153" s="30">
        <v>38949</v>
      </c>
      <c r="F153" s="24"/>
    </row>
    <row r="154" spans="1:6" x14ac:dyDescent="0.3">
      <c r="A154" s="8">
        <v>44018</v>
      </c>
      <c r="B154" s="9" t="s">
        <v>15</v>
      </c>
      <c r="C154" s="9" t="s">
        <v>14</v>
      </c>
      <c r="D154" s="36"/>
      <c r="E154" s="30">
        <v>50000</v>
      </c>
      <c r="F154" s="10"/>
    </row>
    <row r="155" spans="1:6" x14ac:dyDescent="0.3">
      <c r="A155" s="8">
        <v>44019</v>
      </c>
      <c r="B155" s="9" t="s">
        <v>15</v>
      </c>
      <c r="C155" s="9" t="s">
        <v>59</v>
      </c>
      <c r="D155" s="36"/>
      <c r="E155" s="30">
        <v>17200</v>
      </c>
      <c r="F155" s="10"/>
    </row>
    <row r="156" spans="1:6" x14ac:dyDescent="0.3">
      <c r="A156" s="8">
        <v>44022</v>
      </c>
      <c r="B156" s="9" t="s">
        <v>23</v>
      </c>
      <c r="C156" s="9" t="s">
        <v>42</v>
      </c>
      <c r="D156" s="36">
        <v>20000</v>
      </c>
      <c r="E156" s="30"/>
      <c r="F156" s="10"/>
    </row>
    <row r="157" spans="1:6" x14ac:dyDescent="0.3">
      <c r="A157" s="8">
        <v>44023</v>
      </c>
      <c r="B157" s="9" t="s">
        <v>15</v>
      </c>
      <c r="C157" s="9" t="s">
        <v>60</v>
      </c>
      <c r="D157" s="36"/>
      <c r="E157" s="30">
        <v>565170</v>
      </c>
      <c r="F157" s="10"/>
    </row>
    <row r="158" spans="1:6" x14ac:dyDescent="0.3">
      <c r="A158" s="8">
        <v>44024</v>
      </c>
      <c r="B158" s="9" t="s">
        <v>15</v>
      </c>
      <c r="C158" s="9" t="s">
        <v>22</v>
      </c>
      <c r="D158" s="36"/>
      <c r="E158" s="30">
        <v>64000</v>
      </c>
      <c r="F158" s="10"/>
    </row>
    <row r="159" spans="1:6" x14ac:dyDescent="0.3">
      <c r="A159" s="8">
        <v>44027</v>
      </c>
      <c r="B159" s="9" t="s">
        <v>15</v>
      </c>
      <c r="C159" s="9" t="s">
        <v>14</v>
      </c>
      <c r="D159" s="36"/>
      <c r="E159" s="30">
        <v>31000</v>
      </c>
      <c r="F159" s="10"/>
    </row>
    <row r="160" spans="1:6" x14ac:dyDescent="0.3">
      <c r="A160" s="8">
        <v>44027</v>
      </c>
      <c r="B160" s="9" t="s">
        <v>15</v>
      </c>
      <c r="C160" s="9" t="s">
        <v>21</v>
      </c>
      <c r="D160" s="36"/>
      <c r="E160" s="30">
        <v>49500</v>
      </c>
      <c r="F160" s="10"/>
    </row>
    <row r="161" spans="1:6" x14ac:dyDescent="0.3">
      <c r="A161" s="8">
        <v>44029</v>
      </c>
      <c r="B161" s="9" t="s">
        <v>15</v>
      </c>
      <c r="C161" s="9" t="s">
        <v>61</v>
      </c>
      <c r="D161" s="36"/>
      <c r="E161" s="30">
        <v>4400</v>
      </c>
      <c r="F161" s="10"/>
    </row>
    <row r="162" spans="1:6" x14ac:dyDescent="0.3">
      <c r="A162" s="8">
        <v>44031</v>
      </c>
      <c r="B162" s="9" t="s">
        <v>23</v>
      </c>
      <c r="C162" s="9" t="s">
        <v>62</v>
      </c>
      <c r="D162" s="36">
        <v>500000</v>
      </c>
      <c r="E162" s="30"/>
      <c r="F162" s="10"/>
    </row>
    <row r="163" spans="1:6" x14ac:dyDescent="0.3">
      <c r="A163" s="8">
        <v>44031</v>
      </c>
      <c r="B163" s="9" t="s">
        <v>15</v>
      </c>
      <c r="C163" s="9" t="s">
        <v>22</v>
      </c>
      <c r="D163" s="36"/>
      <c r="E163" s="30">
        <v>20000</v>
      </c>
      <c r="F163" s="10"/>
    </row>
    <row r="164" spans="1:6" x14ac:dyDescent="0.3">
      <c r="A164" s="8">
        <v>44037</v>
      </c>
      <c r="B164" s="9" t="s">
        <v>23</v>
      </c>
      <c r="C164" s="9" t="s">
        <v>24</v>
      </c>
      <c r="D164" s="59">
        <v>1000000</v>
      </c>
      <c r="E164" s="30"/>
      <c r="F164" s="10"/>
    </row>
    <row r="165" spans="1:6" x14ac:dyDescent="0.3">
      <c r="A165" s="8">
        <v>44037</v>
      </c>
      <c r="B165" s="9" t="s">
        <v>23</v>
      </c>
      <c r="C165" s="9" t="s">
        <v>45</v>
      </c>
      <c r="D165" s="36">
        <v>71104</v>
      </c>
      <c r="E165" s="30"/>
      <c r="F165" s="10"/>
    </row>
    <row r="166" spans="1:6" x14ac:dyDescent="0.3">
      <c r="A166" s="8">
        <v>44037</v>
      </c>
      <c r="B166" s="9" t="s">
        <v>23</v>
      </c>
      <c r="C166" s="35" t="s">
        <v>63</v>
      </c>
      <c r="D166" s="36">
        <v>2800000</v>
      </c>
      <c r="E166" s="30"/>
      <c r="F166" s="10"/>
    </row>
    <row r="167" spans="1:6" x14ac:dyDescent="0.3">
      <c r="A167" s="8">
        <v>44037</v>
      </c>
      <c r="B167" s="9" t="s">
        <v>15</v>
      </c>
      <c r="C167" s="9" t="s">
        <v>26</v>
      </c>
      <c r="D167" s="36"/>
      <c r="E167" s="30">
        <v>60000</v>
      </c>
      <c r="F167" s="10"/>
    </row>
    <row r="168" spans="1:6" x14ac:dyDescent="0.3">
      <c r="A168" s="8">
        <v>44037</v>
      </c>
      <c r="B168" s="9" t="s">
        <v>15</v>
      </c>
      <c r="C168" s="9" t="s">
        <v>48</v>
      </c>
      <c r="D168" s="36"/>
      <c r="E168" s="30">
        <v>450000</v>
      </c>
      <c r="F168" s="10"/>
    </row>
    <row r="169" spans="1:6" x14ac:dyDescent="0.3">
      <c r="A169" s="8">
        <v>44037</v>
      </c>
      <c r="B169" s="9" t="s">
        <v>15</v>
      </c>
      <c r="C169" s="9" t="s">
        <v>25</v>
      </c>
      <c r="D169" s="36"/>
      <c r="E169" s="30">
        <v>3000000</v>
      </c>
      <c r="F169" s="10"/>
    </row>
    <row r="170" spans="1:6" x14ac:dyDescent="0.3">
      <c r="A170" s="8">
        <v>44038</v>
      </c>
      <c r="B170" s="9" t="s">
        <v>15</v>
      </c>
      <c r="C170" s="9" t="s">
        <v>37</v>
      </c>
      <c r="D170" s="36"/>
      <c r="E170" s="30">
        <v>75320</v>
      </c>
      <c r="F170" s="10"/>
    </row>
    <row r="171" spans="1:6" x14ac:dyDescent="0.3">
      <c r="A171" s="8">
        <v>44039</v>
      </c>
      <c r="B171" s="9" t="s">
        <v>15</v>
      </c>
      <c r="C171" s="9" t="s">
        <v>14</v>
      </c>
      <c r="D171" s="36"/>
      <c r="E171" s="30">
        <v>30000</v>
      </c>
      <c r="F171" s="10"/>
    </row>
    <row r="172" spans="1:6" x14ac:dyDescent="0.3">
      <c r="A172" s="8">
        <v>44042</v>
      </c>
      <c r="B172" s="9" t="s">
        <v>15</v>
      </c>
      <c r="C172" s="9" t="s">
        <v>14</v>
      </c>
      <c r="D172" s="36"/>
      <c r="E172" s="30">
        <v>50000</v>
      </c>
      <c r="F172" s="10"/>
    </row>
    <row r="173" spans="1:6" x14ac:dyDescent="0.3">
      <c r="A173" s="8">
        <v>44043</v>
      </c>
      <c r="B173" s="9" t="s">
        <v>23</v>
      </c>
      <c r="C173" s="9" t="s">
        <v>31</v>
      </c>
      <c r="D173" s="36">
        <v>653620</v>
      </c>
      <c r="E173" s="30"/>
      <c r="F173" s="10"/>
    </row>
    <row r="174" spans="1:6" x14ac:dyDescent="0.3">
      <c r="A174" s="8">
        <v>44043</v>
      </c>
      <c r="B174" s="9" t="s">
        <v>15</v>
      </c>
      <c r="C174" s="32" t="s">
        <v>21</v>
      </c>
      <c r="D174" s="36"/>
      <c r="E174" s="30">
        <v>5850</v>
      </c>
      <c r="F174" s="10"/>
    </row>
    <row r="175" spans="1:6" x14ac:dyDescent="0.3">
      <c r="A175" s="8">
        <v>44043</v>
      </c>
      <c r="B175" s="9" t="s">
        <v>15</v>
      </c>
      <c r="C175" s="9" t="s">
        <v>33</v>
      </c>
      <c r="D175" s="36"/>
      <c r="E175" s="30">
        <v>72890</v>
      </c>
      <c r="F175" s="10"/>
    </row>
    <row r="176" spans="1:6" x14ac:dyDescent="0.3">
      <c r="A176" s="12" t="s">
        <v>10</v>
      </c>
      <c r="B176" s="13"/>
      <c r="C176" s="14" t="s">
        <v>11</v>
      </c>
      <c r="D176" s="15">
        <f>SUM(D153:D175)</f>
        <v>5044724</v>
      </c>
      <c r="E176" s="15">
        <f>SUM(E153:E175)</f>
        <v>4584279</v>
      </c>
      <c r="F176" s="16"/>
    </row>
    <row r="177" spans="1:6" x14ac:dyDescent="0.3">
      <c r="A177" s="17" t="s">
        <v>12</v>
      </c>
      <c r="B177" s="18"/>
      <c r="C177" s="19" t="s">
        <v>11</v>
      </c>
      <c r="D177" s="20">
        <f>D152+D176</f>
        <v>25300618</v>
      </c>
      <c r="E177" s="20">
        <f>E152+E176</f>
        <v>20548072</v>
      </c>
      <c r="F177" s="21"/>
    </row>
    <row r="178" spans="1:6" x14ac:dyDescent="0.3">
      <c r="A178" s="8">
        <v>44045</v>
      </c>
      <c r="B178" s="23" t="s">
        <v>15</v>
      </c>
      <c r="C178" s="32" t="s">
        <v>14</v>
      </c>
      <c r="D178" s="49"/>
      <c r="E178" s="30">
        <v>39464</v>
      </c>
      <c r="F178" s="24"/>
    </row>
    <row r="179" spans="1:6" x14ac:dyDescent="0.3">
      <c r="A179" s="8">
        <v>44052</v>
      </c>
      <c r="B179" s="40" t="s">
        <v>15</v>
      </c>
      <c r="C179" s="32" t="s">
        <v>14</v>
      </c>
      <c r="D179" s="41"/>
      <c r="E179" s="30">
        <v>36218</v>
      </c>
      <c r="F179" s="43"/>
    </row>
    <row r="180" spans="1:6" x14ac:dyDescent="0.3">
      <c r="A180" s="8">
        <v>44054</v>
      </c>
      <c r="B180" s="9" t="s">
        <v>15</v>
      </c>
      <c r="C180" s="9" t="s">
        <v>14</v>
      </c>
      <c r="D180" s="36"/>
      <c r="E180" s="30">
        <v>50000</v>
      </c>
      <c r="F180" s="10"/>
    </row>
    <row r="181" spans="1:6" x14ac:dyDescent="0.3">
      <c r="A181" s="8">
        <v>44059</v>
      </c>
      <c r="B181" s="9" t="s">
        <v>15</v>
      </c>
      <c r="C181" s="32" t="s">
        <v>21</v>
      </c>
      <c r="D181" s="36"/>
      <c r="E181" s="30">
        <v>49500</v>
      </c>
      <c r="F181" s="10"/>
    </row>
    <row r="182" spans="1:6" x14ac:dyDescent="0.3">
      <c r="A182" s="8">
        <v>44063</v>
      </c>
      <c r="B182" s="9" t="s">
        <v>15</v>
      </c>
      <c r="C182" s="9" t="s">
        <v>14</v>
      </c>
      <c r="D182" s="36"/>
      <c r="E182" s="30">
        <v>50000</v>
      </c>
      <c r="F182" s="10"/>
    </row>
    <row r="183" spans="1:6" x14ac:dyDescent="0.3">
      <c r="A183" s="8">
        <v>44066</v>
      </c>
      <c r="B183" s="9" t="s">
        <v>23</v>
      </c>
      <c r="C183" s="9" t="s">
        <v>24</v>
      </c>
      <c r="D183" s="59">
        <v>1000000</v>
      </c>
      <c r="E183" s="30"/>
      <c r="F183" s="10"/>
    </row>
    <row r="184" spans="1:6" x14ac:dyDescent="0.3">
      <c r="A184" s="8">
        <v>44068</v>
      </c>
      <c r="B184" s="9" t="s">
        <v>23</v>
      </c>
      <c r="C184" s="9" t="s">
        <v>45</v>
      </c>
      <c r="D184" s="36">
        <v>79552</v>
      </c>
      <c r="E184" s="30"/>
      <c r="F184" s="10"/>
    </row>
    <row r="185" spans="1:6" x14ac:dyDescent="0.3">
      <c r="A185" s="8">
        <v>44068</v>
      </c>
      <c r="B185" s="9" t="s">
        <v>15</v>
      </c>
      <c r="C185" s="9" t="s">
        <v>64</v>
      </c>
      <c r="D185" s="36"/>
      <c r="E185" s="30">
        <v>89700</v>
      </c>
      <c r="F185" s="10"/>
    </row>
    <row r="186" spans="1:6" x14ac:dyDescent="0.3">
      <c r="A186" s="8">
        <v>44068</v>
      </c>
      <c r="B186" s="9" t="s">
        <v>15</v>
      </c>
      <c r="C186" s="9" t="s">
        <v>26</v>
      </c>
      <c r="D186" s="36"/>
      <c r="E186" s="30">
        <v>500000</v>
      </c>
      <c r="F186" s="10"/>
    </row>
    <row r="187" spans="1:6" x14ac:dyDescent="0.3">
      <c r="A187" s="8">
        <v>44068</v>
      </c>
      <c r="B187" s="9" t="s">
        <v>15</v>
      </c>
      <c r="C187" s="9" t="s">
        <v>25</v>
      </c>
      <c r="D187" s="36"/>
      <c r="E187" s="30">
        <v>1000000</v>
      </c>
      <c r="F187" s="10"/>
    </row>
    <row r="188" spans="1:6" x14ac:dyDescent="0.3">
      <c r="A188" s="8">
        <v>44071</v>
      </c>
      <c r="B188" s="9" t="s">
        <v>15</v>
      </c>
      <c r="C188" s="9" t="s">
        <v>37</v>
      </c>
      <c r="D188" s="36"/>
      <c r="E188" s="30">
        <v>71808</v>
      </c>
      <c r="F188" s="10"/>
    </row>
    <row r="189" spans="1:6" x14ac:dyDescent="0.3">
      <c r="A189" s="8">
        <v>44072</v>
      </c>
      <c r="B189" s="9" t="s">
        <v>23</v>
      </c>
      <c r="C189" s="9" t="s">
        <v>65</v>
      </c>
      <c r="D189" s="36">
        <v>500000</v>
      </c>
      <c r="E189" s="30"/>
      <c r="F189" s="10"/>
    </row>
    <row r="190" spans="1:6" x14ac:dyDescent="0.3">
      <c r="A190" s="8">
        <v>44073</v>
      </c>
      <c r="B190" s="9" t="s">
        <v>15</v>
      </c>
      <c r="C190" s="9" t="s">
        <v>22</v>
      </c>
      <c r="D190" s="36"/>
      <c r="E190" s="30">
        <v>64000</v>
      </c>
      <c r="F190" s="10"/>
    </row>
    <row r="191" spans="1:6" x14ac:dyDescent="0.3">
      <c r="A191" s="8">
        <v>44074</v>
      </c>
      <c r="B191" s="9" t="s">
        <v>23</v>
      </c>
      <c r="C191" s="9" t="s">
        <v>31</v>
      </c>
      <c r="D191" s="36">
        <v>653740</v>
      </c>
      <c r="E191" s="30"/>
      <c r="F191" s="10"/>
    </row>
    <row r="192" spans="1:6" x14ac:dyDescent="0.3">
      <c r="A192" s="8">
        <v>44074</v>
      </c>
      <c r="B192" s="9" t="s">
        <v>15</v>
      </c>
      <c r="C192" s="32" t="s">
        <v>21</v>
      </c>
      <c r="D192" s="36"/>
      <c r="E192" s="30">
        <v>5720</v>
      </c>
      <c r="F192" s="10"/>
    </row>
    <row r="193" spans="1:6" x14ac:dyDescent="0.3">
      <c r="A193" s="12" t="s">
        <v>10</v>
      </c>
      <c r="B193" s="13"/>
      <c r="C193" s="14" t="s">
        <v>11</v>
      </c>
      <c r="D193" s="15">
        <f>SUM(D178:D192)</f>
        <v>2233292</v>
      </c>
      <c r="E193" s="15">
        <f>SUM(E178:E192)</f>
        <v>1956410</v>
      </c>
      <c r="F193" s="16"/>
    </row>
    <row r="194" spans="1:6" x14ac:dyDescent="0.3">
      <c r="A194" s="17" t="s">
        <v>12</v>
      </c>
      <c r="B194" s="18"/>
      <c r="C194" s="19" t="s">
        <v>11</v>
      </c>
      <c r="D194" s="20">
        <f>D193+D177</f>
        <v>27533910</v>
      </c>
      <c r="E194" s="20">
        <f>E193+E177</f>
        <v>22504482</v>
      </c>
      <c r="F194" s="21"/>
    </row>
    <row r="195" spans="1:6" x14ac:dyDescent="0.3">
      <c r="A195" s="8">
        <v>44076</v>
      </c>
      <c r="B195" s="23" t="s">
        <v>15</v>
      </c>
      <c r="C195" s="32" t="s">
        <v>33</v>
      </c>
      <c r="D195" s="49"/>
      <c r="E195" s="30">
        <v>124650</v>
      </c>
      <c r="F195" s="24"/>
    </row>
    <row r="196" spans="1:6" x14ac:dyDescent="0.3">
      <c r="A196" s="8">
        <v>44081</v>
      </c>
      <c r="B196" s="9" t="s">
        <v>15</v>
      </c>
      <c r="C196" s="9" t="s">
        <v>53</v>
      </c>
      <c r="D196" s="36"/>
      <c r="E196" s="30">
        <v>35000</v>
      </c>
      <c r="F196" s="10"/>
    </row>
    <row r="197" spans="1:6" x14ac:dyDescent="0.3">
      <c r="A197" s="8">
        <v>44082</v>
      </c>
      <c r="B197" s="9" t="s">
        <v>15</v>
      </c>
      <c r="C197" s="9" t="s">
        <v>39</v>
      </c>
      <c r="D197" s="36"/>
      <c r="E197" s="30">
        <v>60000</v>
      </c>
      <c r="F197" s="10"/>
    </row>
    <row r="198" spans="1:6" x14ac:dyDescent="0.3">
      <c r="A198" s="8">
        <v>44085</v>
      </c>
      <c r="B198" s="9" t="s">
        <v>15</v>
      </c>
      <c r="C198" s="9" t="s">
        <v>53</v>
      </c>
      <c r="D198" s="36"/>
      <c r="E198" s="30">
        <v>50000</v>
      </c>
      <c r="F198" s="10"/>
    </row>
    <row r="199" spans="1:6" x14ac:dyDescent="0.3">
      <c r="A199" s="8">
        <v>44087</v>
      </c>
      <c r="B199" s="9" t="s">
        <v>15</v>
      </c>
      <c r="C199" s="9" t="s">
        <v>53</v>
      </c>
      <c r="D199" s="36"/>
      <c r="E199" s="30">
        <v>29665</v>
      </c>
      <c r="F199" s="10"/>
    </row>
    <row r="200" spans="1:6" x14ac:dyDescent="0.3">
      <c r="A200" s="8">
        <v>44090</v>
      </c>
      <c r="B200" s="9" t="s">
        <v>15</v>
      </c>
      <c r="C200" s="32" t="s">
        <v>21</v>
      </c>
      <c r="D200" s="36"/>
      <c r="E200" s="30">
        <v>49500</v>
      </c>
      <c r="F200" s="10"/>
    </row>
    <row r="201" spans="1:6" x14ac:dyDescent="0.3">
      <c r="A201" s="8">
        <v>44094</v>
      </c>
      <c r="B201" s="9" t="s">
        <v>15</v>
      </c>
      <c r="C201" s="9" t="s">
        <v>53</v>
      </c>
      <c r="D201" s="36"/>
      <c r="E201" s="34">
        <v>40843</v>
      </c>
      <c r="F201" s="10"/>
    </row>
    <row r="202" spans="1:6" x14ac:dyDescent="0.3">
      <c r="A202" s="8">
        <v>44099</v>
      </c>
      <c r="B202" s="9" t="s">
        <v>23</v>
      </c>
      <c r="C202" s="9" t="s">
        <v>24</v>
      </c>
      <c r="D202" s="59">
        <v>1000000</v>
      </c>
      <c r="E202" s="30"/>
      <c r="F202" s="10"/>
    </row>
    <row r="203" spans="1:6" x14ac:dyDescent="0.3">
      <c r="A203" s="8">
        <v>44099</v>
      </c>
      <c r="B203" s="9" t="s">
        <v>15</v>
      </c>
      <c r="C203" s="9" t="s">
        <v>53</v>
      </c>
      <c r="D203" s="36"/>
      <c r="E203" s="30">
        <v>50000</v>
      </c>
      <c r="F203" s="10"/>
    </row>
    <row r="204" spans="1:6" x14ac:dyDescent="0.3">
      <c r="A204" s="8">
        <v>44099</v>
      </c>
      <c r="B204" s="9" t="s">
        <v>15</v>
      </c>
      <c r="C204" s="9" t="s">
        <v>37</v>
      </c>
      <c r="D204" s="36"/>
      <c r="E204" s="30">
        <v>100670</v>
      </c>
      <c r="F204" s="10"/>
    </row>
    <row r="205" spans="1:6" x14ac:dyDescent="0.3">
      <c r="A205" s="8">
        <v>44101</v>
      </c>
      <c r="B205" s="9" t="s">
        <v>15</v>
      </c>
      <c r="C205" s="9" t="s">
        <v>22</v>
      </c>
      <c r="D205" s="36"/>
      <c r="E205" s="30">
        <v>64000</v>
      </c>
      <c r="F205" s="10"/>
    </row>
    <row r="206" spans="1:6" x14ac:dyDescent="0.3">
      <c r="A206" s="8">
        <v>44103</v>
      </c>
      <c r="B206" s="9" t="s">
        <v>23</v>
      </c>
      <c r="C206" s="9" t="s">
        <v>45</v>
      </c>
      <c r="D206" s="36">
        <v>100672</v>
      </c>
      <c r="E206" s="30"/>
      <c r="F206" s="10"/>
    </row>
    <row r="207" spans="1:6" x14ac:dyDescent="0.3">
      <c r="A207" s="8">
        <v>44103</v>
      </c>
      <c r="B207" s="9" t="s">
        <v>15</v>
      </c>
      <c r="C207" s="9" t="s">
        <v>26</v>
      </c>
      <c r="D207" s="36"/>
      <c r="E207" s="34">
        <v>500000</v>
      </c>
      <c r="F207" s="10"/>
    </row>
    <row r="208" spans="1:6" x14ac:dyDescent="0.3">
      <c r="A208" s="33">
        <v>44104</v>
      </c>
      <c r="B208" s="9" t="s">
        <v>23</v>
      </c>
      <c r="C208" s="9" t="s">
        <v>31</v>
      </c>
      <c r="D208" s="36">
        <v>603980</v>
      </c>
      <c r="E208" s="34"/>
      <c r="F208" s="10"/>
    </row>
    <row r="209" spans="1:6" x14ac:dyDescent="0.3">
      <c r="A209" s="8">
        <v>44104</v>
      </c>
      <c r="B209" s="9" t="s">
        <v>52</v>
      </c>
      <c r="C209" s="9" t="s">
        <v>32</v>
      </c>
      <c r="D209" s="36"/>
      <c r="E209" s="30">
        <v>265810</v>
      </c>
      <c r="F209" s="10"/>
    </row>
    <row r="210" spans="1:6" x14ac:dyDescent="0.3">
      <c r="A210" s="8">
        <v>44104</v>
      </c>
      <c r="B210" s="9" t="s">
        <v>52</v>
      </c>
      <c r="C210" s="9" t="s">
        <v>14</v>
      </c>
      <c r="D210" s="36"/>
      <c r="E210" s="30">
        <v>37252</v>
      </c>
      <c r="F210" s="10"/>
    </row>
    <row r="211" spans="1:6" x14ac:dyDescent="0.3">
      <c r="A211" s="33">
        <v>44104</v>
      </c>
      <c r="B211" s="9" t="s">
        <v>52</v>
      </c>
      <c r="C211" s="32" t="s">
        <v>21</v>
      </c>
      <c r="D211" s="36"/>
      <c r="E211" s="34">
        <v>5460</v>
      </c>
      <c r="F211" s="10"/>
    </row>
    <row r="212" spans="1:6" x14ac:dyDescent="0.3">
      <c r="A212" s="12" t="s">
        <v>10</v>
      </c>
      <c r="B212" s="13"/>
      <c r="C212" s="14" t="s">
        <v>11</v>
      </c>
      <c r="D212" s="15">
        <f>SUM(D195:D211)</f>
        <v>1704652</v>
      </c>
      <c r="E212" s="15">
        <f>SUM(E195:E211)</f>
        <v>1412850</v>
      </c>
      <c r="F212" s="16"/>
    </row>
    <row r="213" spans="1:6" x14ac:dyDescent="0.3">
      <c r="A213" s="17" t="s">
        <v>12</v>
      </c>
      <c r="B213" s="18"/>
      <c r="C213" s="19" t="s">
        <v>11</v>
      </c>
      <c r="D213" s="20">
        <f>D212+D194</f>
        <v>29238562</v>
      </c>
      <c r="E213" s="20">
        <f>E212+E194</f>
        <v>23917332</v>
      </c>
      <c r="F213" s="21"/>
    </row>
    <row r="214" spans="1:6" x14ac:dyDescent="0.3">
      <c r="A214" s="8">
        <v>44109</v>
      </c>
      <c r="B214" s="23" t="s">
        <v>15</v>
      </c>
      <c r="C214" s="9" t="s">
        <v>14</v>
      </c>
      <c r="D214" s="49"/>
      <c r="E214" s="30">
        <v>50000</v>
      </c>
      <c r="F214" s="24"/>
    </row>
    <row r="215" spans="1:6" x14ac:dyDescent="0.3">
      <c r="A215" s="8">
        <v>44113</v>
      </c>
      <c r="B215" s="9" t="s">
        <v>15</v>
      </c>
      <c r="C215" s="9" t="s">
        <v>14</v>
      </c>
      <c r="D215" s="36"/>
      <c r="E215" s="30">
        <v>39859</v>
      </c>
      <c r="F215" s="10"/>
    </row>
    <row r="216" spans="1:6" x14ac:dyDescent="0.3">
      <c r="A216" s="8">
        <v>44116</v>
      </c>
      <c r="B216" s="9" t="s">
        <v>15</v>
      </c>
      <c r="C216" s="9" t="s">
        <v>14</v>
      </c>
      <c r="D216" s="36"/>
      <c r="E216" s="30">
        <v>50000</v>
      </c>
      <c r="F216" s="10"/>
    </row>
    <row r="217" spans="1:6" x14ac:dyDescent="0.3">
      <c r="A217" s="8">
        <v>44119</v>
      </c>
      <c r="B217" s="9" t="s">
        <v>23</v>
      </c>
      <c r="C217" s="9" t="s">
        <v>42</v>
      </c>
      <c r="D217" s="36">
        <v>30000</v>
      </c>
      <c r="E217" s="30"/>
      <c r="F217" s="10"/>
    </row>
    <row r="218" spans="1:6" x14ac:dyDescent="0.3">
      <c r="A218" s="8">
        <v>44119</v>
      </c>
      <c r="B218" s="9" t="s">
        <v>15</v>
      </c>
      <c r="C218" s="32" t="s">
        <v>21</v>
      </c>
      <c r="D218" s="36"/>
      <c r="E218" s="30">
        <v>49500</v>
      </c>
      <c r="F218" s="10"/>
    </row>
    <row r="219" spans="1:6" x14ac:dyDescent="0.3">
      <c r="A219" s="8">
        <v>44121</v>
      </c>
      <c r="B219" s="9" t="s">
        <v>15</v>
      </c>
      <c r="C219" s="9" t="s">
        <v>22</v>
      </c>
      <c r="D219" s="36"/>
      <c r="E219" s="30">
        <v>59000</v>
      </c>
      <c r="F219" s="10"/>
    </row>
    <row r="220" spans="1:6" x14ac:dyDescent="0.3">
      <c r="A220" s="8">
        <v>44122</v>
      </c>
      <c r="B220" s="9" t="s">
        <v>15</v>
      </c>
      <c r="C220" s="61" t="s">
        <v>16</v>
      </c>
      <c r="D220" s="36"/>
      <c r="E220" s="30">
        <v>50000</v>
      </c>
      <c r="F220" s="10"/>
    </row>
    <row r="221" spans="1:6" x14ac:dyDescent="0.3">
      <c r="A221" s="8">
        <v>44122</v>
      </c>
      <c r="B221" s="9" t="s">
        <v>15</v>
      </c>
      <c r="C221" s="9" t="s">
        <v>66</v>
      </c>
      <c r="D221" s="36"/>
      <c r="E221" s="30">
        <v>3500</v>
      </c>
      <c r="F221" s="10"/>
    </row>
    <row r="222" spans="1:6" x14ac:dyDescent="0.3">
      <c r="A222" s="8">
        <v>44123</v>
      </c>
      <c r="B222" s="9" t="s">
        <v>15</v>
      </c>
      <c r="C222" s="9" t="s">
        <v>14</v>
      </c>
      <c r="D222" s="36"/>
      <c r="E222" s="30">
        <v>36686</v>
      </c>
      <c r="F222" s="10"/>
    </row>
    <row r="223" spans="1:6" x14ac:dyDescent="0.3">
      <c r="A223" s="8">
        <v>44128</v>
      </c>
      <c r="B223" s="9" t="s">
        <v>23</v>
      </c>
      <c r="C223" s="9" t="s">
        <v>67</v>
      </c>
      <c r="D223" s="36">
        <v>1000000</v>
      </c>
      <c r="E223" s="30"/>
      <c r="F223" s="10"/>
    </row>
    <row r="224" spans="1:6" x14ac:dyDescent="0.3">
      <c r="A224" s="8">
        <v>44129</v>
      </c>
      <c r="B224" s="9" t="s">
        <v>23</v>
      </c>
      <c r="C224" s="9" t="s">
        <v>24</v>
      </c>
      <c r="D224" s="36">
        <v>1000000</v>
      </c>
      <c r="E224" s="34"/>
      <c r="F224" s="10"/>
    </row>
    <row r="225" spans="1:8" x14ac:dyDescent="0.3">
      <c r="A225" s="8">
        <v>44129</v>
      </c>
      <c r="B225" s="9" t="s">
        <v>23</v>
      </c>
      <c r="C225" s="9" t="s">
        <v>45</v>
      </c>
      <c r="D225" s="36">
        <v>7744</v>
      </c>
      <c r="E225" s="30"/>
      <c r="F225" s="10"/>
    </row>
    <row r="226" spans="1:8" x14ac:dyDescent="0.3">
      <c r="A226" s="8">
        <v>44129</v>
      </c>
      <c r="B226" s="9" t="s">
        <v>15</v>
      </c>
      <c r="C226" s="9" t="s">
        <v>37</v>
      </c>
      <c r="D226" s="36"/>
      <c r="E226" s="34">
        <v>88000</v>
      </c>
      <c r="F226" s="10"/>
    </row>
    <row r="227" spans="1:8" x14ac:dyDescent="0.3">
      <c r="A227" s="8">
        <v>44131</v>
      </c>
      <c r="B227" s="9" t="s">
        <v>23</v>
      </c>
      <c r="C227" s="9" t="s">
        <v>45</v>
      </c>
      <c r="D227" s="36">
        <v>80256</v>
      </c>
      <c r="E227" s="34"/>
      <c r="F227" s="10"/>
    </row>
    <row r="228" spans="1:8" x14ac:dyDescent="0.3">
      <c r="A228" s="8">
        <v>44131</v>
      </c>
      <c r="B228" s="9" t="s">
        <v>52</v>
      </c>
      <c r="C228" s="9" t="s">
        <v>26</v>
      </c>
      <c r="D228" s="36"/>
      <c r="E228" s="30">
        <v>530000</v>
      </c>
      <c r="F228" s="10"/>
    </row>
    <row r="229" spans="1:8" x14ac:dyDescent="0.3">
      <c r="A229" s="8">
        <v>44133</v>
      </c>
      <c r="B229" s="9" t="s">
        <v>52</v>
      </c>
      <c r="C229" s="9" t="s">
        <v>14</v>
      </c>
      <c r="D229" s="36"/>
      <c r="E229" s="30">
        <v>37500</v>
      </c>
      <c r="F229" s="10"/>
    </row>
    <row r="230" spans="1:8" x14ac:dyDescent="0.3">
      <c r="A230" s="8">
        <v>44135</v>
      </c>
      <c r="B230" s="9" t="s">
        <v>23</v>
      </c>
      <c r="C230" s="9" t="s">
        <v>31</v>
      </c>
      <c r="D230" s="36">
        <v>663640</v>
      </c>
      <c r="E230" s="30"/>
      <c r="F230" s="10"/>
    </row>
    <row r="231" spans="1:8" x14ac:dyDescent="0.3">
      <c r="A231" s="8">
        <v>44135</v>
      </c>
      <c r="B231" s="9" t="s">
        <v>52</v>
      </c>
      <c r="C231" s="9" t="s">
        <v>21</v>
      </c>
      <c r="D231" s="36"/>
      <c r="E231" s="30">
        <v>5850</v>
      </c>
      <c r="F231" s="10"/>
    </row>
    <row r="232" spans="1:8" x14ac:dyDescent="0.3">
      <c r="A232" s="8">
        <v>44135</v>
      </c>
      <c r="B232" s="9" t="s">
        <v>15</v>
      </c>
      <c r="C232" s="9" t="s">
        <v>33</v>
      </c>
      <c r="D232" s="36"/>
      <c r="E232" s="34">
        <v>410530</v>
      </c>
      <c r="F232" s="10"/>
    </row>
    <row r="233" spans="1:8" x14ac:dyDescent="0.3">
      <c r="A233" s="12" t="s">
        <v>10</v>
      </c>
      <c r="B233" s="13"/>
      <c r="C233" s="14" t="s">
        <v>11</v>
      </c>
      <c r="D233" s="15">
        <f>SUM(D214:D232)</f>
        <v>2781640</v>
      </c>
      <c r="E233" s="15">
        <f>SUM(E214:E232)</f>
        <v>1410425</v>
      </c>
      <c r="F233" s="16"/>
    </row>
    <row r="234" spans="1:8" x14ac:dyDescent="0.3">
      <c r="A234" s="17" t="s">
        <v>12</v>
      </c>
      <c r="B234" s="18"/>
      <c r="C234" s="19" t="s">
        <v>11</v>
      </c>
      <c r="D234" s="20">
        <f>D233+D213</f>
        <v>32020202</v>
      </c>
      <c r="E234" s="20">
        <f>E233+E213</f>
        <v>25327757</v>
      </c>
      <c r="F234" s="21"/>
    </row>
    <row r="235" spans="1:8" x14ac:dyDescent="0.3">
      <c r="A235" s="8">
        <v>44136</v>
      </c>
      <c r="B235" s="23" t="s">
        <v>15</v>
      </c>
      <c r="C235" s="32" t="s">
        <v>68</v>
      </c>
      <c r="D235" s="49"/>
      <c r="E235" s="30">
        <v>300000</v>
      </c>
      <c r="F235" s="24"/>
      <c r="H235" s="1"/>
    </row>
    <row r="236" spans="1:8" x14ac:dyDescent="0.3">
      <c r="A236" s="8">
        <v>44139</v>
      </c>
      <c r="B236" s="9" t="s">
        <v>15</v>
      </c>
      <c r="C236" s="9" t="s">
        <v>14</v>
      </c>
      <c r="D236" s="41"/>
      <c r="E236" s="30">
        <v>86448</v>
      </c>
      <c r="F236" s="43"/>
    </row>
    <row r="237" spans="1:8" x14ac:dyDescent="0.3">
      <c r="A237" s="8">
        <v>44144</v>
      </c>
      <c r="B237" s="9" t="s">
        <v>15</v>
      </c>
      <c r="C237" s="9" t="s">
        <v>69</v>
      </c>
      <c r="D237" s="36"/>
      <c r="E237" s="30">
        <v>50000</v>
      </c>
      <c r="F237" s="10"/>
    </row>
    <row r="238" spans="1:8" x14ac:dyDescent="0.3">
      <c r="A238" s="8">
        <v>44144</v>
      </c>
      <c r="B238" s="9" t="s">
        <v>15</v>
      </c>
      <c r="C238" s="9" t="s">
        <v>70</v>
      </c>
      <c r="D238" s="36"/>
      <c r="E238" s="30">
        <v>800</v>
      </c>
      <c r="F238" s="10"/>
    </row>
    <row r="239" spans="1:8" x14ac:dyDescent="0.3">
      <c r="A239" s="8">
        <v>44147</v>
      </c>
      <c r="B239" s="9" t="s">
        <v>15</v>
      </c>
      <c r="C239" s="9" t="s">
        <v>14</v>
      </c>
      <c r="D239" s="36"/>
      <c r="E239" s="30">
        <v>40797</v>
      </c>
      <c r="F239" s="10"/>
    </row>
    <row r="240" spans="1:8" x14ac:dyDescent="0.3">
      <c r="A240" s="8">
        <v>44150</v>
      </c>
      <c r="B240" s="9" t="s">
        <v>15</v>
      </c>
      <c r="C240" s="32" t="s">
        <v>21</v>
      </c>
      <c r="D240" s="36"/>
      <c r="E240" s="30">
        <v>49500</v>
      </c>
      <c r="F240" s="10"/>
    </row>
    <row r="241" spans="1:6" x14ac:dyDescent="0.3">
      <c r="A241" s="8">
        <v>44153</v>
      </c>
      <c r="B241" s="9" t="s">
        <v>15</v>
      </c>
      <c r="C241" s="9" t="s">
        <v>17</v>
      </c>
      <c r="D241" s="36"/>
      <c r="E241" s="30">
        <v>6600</v>
      </c>
      <c r="F241" s="10"/>
    </row>
    <row r="242" spans="1:6" x14ac:dyDescent="0.3">
      <c r="A242" s="8">
        <v>44155</v>
      </c>
      <c r="B242" s="9" t="s">
        <v>15</v>
      </c>
      <c r="C242" s="9" t="s">
        <v>22</v>
      </c>
      <c r="D242" s="36"/>
      <c r="E242" s="30">
        <v>63580</v>
      </c>
      <c r="F242" s="10"/>
    </row>
    <row r="243" spans="1:6" x14ac:dyDescent="0.3">
      <c r="A243" s="8">
        <v>44157</v>
      </c>
      <c r="B243" s="9" t="s">
        <v>15</v>
      </c>
      <c r="C243" s="9" t="s">
        <v>37</v>
      </c>
      <c r="D243" s="36"/>
      <c r="E243" s="34">
        <v>75328</v>
      </c>
      <c r="F243" s="10"/>
    </row>
    <row r="244" spans="1:6" x14ac:dyDescent="0.3">
      <c r="A244" s="8">
        <v>44158</v>
      </c>
      <c r="B244" s="9" t="s">
        <v>15</v>
      </c>
      <c r="C244" s="9" t="s">
        <v>14</v>
      </c>
      <c r="D244" s="36"/>
      <c r="E244" s="30">
        <v>87289</v>
      </c>
      <c r="F244" s="10"/>
    </row>
    <row r="245" spans="1:6" x14ac:dyDescent="0.3">
      <c r="A245" s="8">
        <v>44159</v>
      </c>
      <c r="B245" s="9" t="s">
        <v>23</v>
      </c>
      <c r="C245" s="9" t="s">
        <v>45</v>
      </c>
      <c r="D245" s="36">
        <v>75328</v>
      </c>
      <c r="E245" s="30"/>
      <c r="F245" s="10"/>
    </row>
    <row r="246" spans="1:6" x14ac:dyDescent="0.3">
      <c r="A246" s="8">
        <v>44159</v>
      </c>
      <c r="B246" s="9" t="s">
        <v>15</v>
      </c>
      <c r="C246" s="9" t="s">
        <v>59</v>
      </c>
      <c r="D246" s="36"/>
      <c r="E246" s="30">
        <v>45300</v>
      </c>
      <c r="F246" s="10"/>
    </row>
    <row r="247" spans="1:6" x14ac:dyDescent="0.3">
      <c r="A247" s="8">
        <v>44159</v>
      </c>
      <c r="B247" s="9" t="s">
        <v>15</v>
      </c>
      <c r="C247" s="9" t="s">
        <v>26</v>
      </c>
      <c r="D247" s="36"/>
      <c r="E247" s="30">
        <v>500000</v>
      </c>
      <c r="F247" s="10"/>
    </row>
    <row r="248" spans="1:6" x14ac:dyDescent="0.3">
      <c r="A248" s="8">
        <v>44159</v>
      </c>
      <c r="B248" s="9" t="s">
        <v>15</v>
      </c>
      <c r="C248" s="9" t="s">
        <v>28</v>
      </c>
      <c r="D248" s="36"/>
      <c r="E248" s="30">
        <v>13500</v>
      </c>
      <c r="F248" s="10"/>
    </row>
    <row r="249" spans="1:6" x14ac:dyDescent="0.3">
      <c r="A249" s="8">
        <v>44160</v>
      </c>
      <c r="B249" s="9" t="s">
        <v>23</v>
      </c>
      <c r="C249" s="9" t="s">
        <v>24</v>
      </c>
      <c r="D249" s="36">
        <v>1000000</v>
      </c>
      <c r="E249" s="30"/>
      <c r="F249" s="10"/>
    </row>
    <row r="250" spans="1:6" x14ac:dyDescent="0.3">
      <c r="A250" s="8">
        <v>44164</v>
      </c>
      <c r="B250" s="9" t="s">
        <v>15</v>
      </c>
      <c r="C250" s="9" t="s">
        <v>14</v>
      </c>
      <c r="D250" s="36"/>
      <c r="E250" s="30">
        <v>34870</v>
      </c>
      <c r="F250" s="10"/>
    </row>
    <row r="251" spans="1:6" x14ac:dyDescent="0.3">
      <c r="A251" s="8">
        <v>44164</v>
      </c>
      <c r="B251" s="9" t="s">
        <v>15</v>
      </c>
      <c r="C251" s="9" t="s">
        <v>71</v>
      </c>
      <c r="D251" s="36"/>
      <c r="E251" s="30">
        <v>100000</v>
      </c>
      <c r="F251" s="10"/>
    </row>
    <row r="252" spans="1:6" x14ac:dyDescent="0.3">
      <c r="A252" s="33">
        <v>44164</v>
      </c>
      <c r="B252" s="9" t="s">
        <v>15</v>
      </c>
      <c r="C252" s="9" t="s">
        <v>22</v>
      </c>
      <c r="D252" s="36"/>
      <c r="E252" s="30">
        <v>130300</v>
      </c>
      <c r="F252" s="10"/>
    </row>
    <row r="253" spans="1:6" x14ac:dyDescent="0.3">
      <c r="A253" s="33">
        <v>44165</v>
      </c>
      <c r="B253" s="9" t="s">
        <v>23</v>
      </c>
      <c r="C253" s="9" t="s">
        <v>31</v>
      </c>
      <c r="D253" s="36">
        <v>653640</v>
      </c>
      <c r="E253" s="34"/>
      <c r="F253" s="10"/>
    </row>
    <row r="254" spans="1:6" x14ac:dyDescent="0.3">
      <c r="A254" s="33">
        <v>44165</v>
      </c>
      <c r="B254" s="25" t="s">
        <v>15</v>
      </c>
      <c r="C254" s="9" t="s">
        <v>21</v>
      </c>
      <c r="D254" s="50"/>
      <c r="E254" s="34">
        <v>5850</v>
      </c>
      <c r="F254" s="26"/>
    </row>
    <row r="255" spans="1:6" x14ac:dyDescent="0.3">
      <c r="A255" s="12" t="s">
        <v>10</v>
      </c>
      <c r="B255" s="13"/>
      <c r="C255" s="14" t="s">
        <v>11</v>
      </c>
      <c r="D255" s="15">
        <f>SUM(D235:D254)</f>
        <v>1728968</v>
      </c>
      <c r="E255" s="27">
        <f>SUM(E235:E254)</f>
        <v>1590162</v>
      </c>
      <c r="F255" s="16"/>
    </row>
    <row r="256" spans="1:6" x14ac:dyDescent="0.3">
      <c r="A256" s="17" t="s">
        <v>12</v>
      </c>
      <c r="B256" s="18"/>
      <c r="C256" s="19" t="s">
        <v>11</v>
      </c>
      <c r="D256" s="20">
        <f>D255+D234</f>
        <v>33749170</v>
      </c>
      <c r="E256" s="28">
        <f>E255+E234</f>
        <v>26917919</v>
      </c>
      <c r="F256" s="21"/>
    </row>
    <row r="257" spans="1:6" x14ac:dyDescent="0.3">
      <c r="A257" s="8">
        <v>44167</v>
      </c>
      <c r="B257" s="23" t="s">
        <v>15</v>
      </c>
      <c r="C257" s="32" t="s">
        <v>33</v>
      </c>
      <c r="D257" s="49"/>
      <c r="E257" s="30">
        <v>403670</v>
      </c>
      <c r="F257" s="24"/>
    </row>
    <row r="258" spans="1:6" x14ac:dyDescent="0.3">
      <c r="A258" s="8">
        <v>44171</v>
      </c>
      <c r="B258" s="9" t="s">
        <v>23</v>
      </c>
      <c r="C258" s="32" t="s">
        <v>51</v>
      </c>
      <c r="D258" s="36">
        <v>102</v>
      </c>
      <c r="E258" s="30"/>
      <c r="F258" s="10"/>
    </row>
    <row r="259" spans="1:6" x14ac:dyDescent="0.3">
      <c r="A259" s="8">
        <v>44171</v>
      </c>
      <c r="B259" s="9" t="s">
        <v>15</v>
      </c>
      <c r="C259" s="9" t="s">
        <v>14</v>
      </c>
      <c r="D259" s="36"/>
      <c r="E259" s="30">
        <v>46124</v>
      </c>
      <c r="F259" s="10"/>
    </row>
    <row r="260" spans="1:6" x14ac:dyDescent="0.3">
      <c r="A260" s="8">
        <v>44172</v>
      </c>
      <c r="B260" s="9" t="s">
        <v>15</v>
      </c>
      <c r="C260" s="9" t="s">
        <v>14</v>
      </c>
      <c r="D260" s="36"/>
      <c r="E260" s="30">
        <v>50000</v>
      </c>
      <c r="F260" s="10"/>
    </row>
    <row r="261" spans="1:6" x14ac:dyDescent="0.3">
      <c r="A261" s="8">
        <v>44177</v>
      </c>
      <c r="B261" s="9" t="s">
        <v>23</v>
      </c>
      <c r="C261" s="9" t="s">
        <v>42</v>
      </c>
      <c r="D261" s="36">
        <v>20000</v>
      </c>
      <c r="E261" s="30"/>
      <c r="F261" s="10"/>
    </row>
    <row r="262" spans="1:6" x14ac:dyDescent="0.3">
      <c r="A262" s="8">
        <v>44178</v>
      </c>
      <c r="B262" s="9" t="s">
        <v>15</v>
      </c>
      <c r="C262" s="9" t="s">
        <v>14</v>
      </c>
      <c r="D262" s="36"/>
      <c r="E262" s="30">
        <v>32791</v>
      </c>
      <c r="F262" s="10"/>
    </row>
    <row r="263" spans="1:6" x14ac:dyDescent="0.3">
      <c r="A263" s="8">
        <v>44180</v>
      </c>
      <c r="B263" s="9" t="s">
        <v>23</v>
      </c>
      <c r="C263" s="9" t="s">
        <v>72</v>
      </c>
      <c r="D263" s="36">
        <v>50000</v>
      </c>
      <c r="E263" s="30"/>
      <c r="F263" s="10"/>
    </row>
    <row r="264" spans="1:6" x14ac:dyDescent="0.3">
      <c r="A264" s="8">
        <v>44181</v>
      </c>
      <c r="B264" s="9" t="s">
        <v>23</v>
      </c>
      <c r="C264" s="9" t="s">
        <v>41</v>
      </c>
      <c r="D264" s="36">
        <v>1860000</v>
      </c>
      <c r="E264" s="30"/>
      <c r="F264" s="10"/>
    </row>
    <row r="265" spans="1:6" x14ac:dyDescent="0.3">
      <c r="A265" s="8">
        <v>44181</v>
      </c>
      <c r="B265" s="9" t="s">
        <v>15</v>
      </c>
      <c r="C265" s="32" t="s">
        <v>21</v>
      </c>
      <c r="D265" s="36"/>
      <c r="E265" s="30">
        <v>49500</v>
      </c>
      <c r="F265" s="10"/>
    </row>
    <row r="266" spans="1:6" x14ac:dyDescent="0.3">
      <c r="A266" s="8">
        <v>44183</v>
      </c>
      <c r="B266" s="9" t="s">
        <v>15</v>
      </c>
      <c r="C266" s="9" t="s">
        <v>14</v>
      </c>
      <c r="D266" s="36"/>
      <c r="E266" s="30">
        <v>40984</v>
      </c>
      <c r="F266" s="10"/>
    </row>
    <row r="267" spans="1:6" x14ac:dyDescent="0.3">
      <c r="A267" s="8">
        <v>44185</v>
      </c>
      <c r="B267" s="9" t="s">
        <v>15</v>
      </c>
      <c r="C267" s="9" t="s">
        <v>22</v>
      </c>
      <c r="D267" s="36"/>
      <c r="E267" s="30">
        <v>79400</v>
      </c>
      <c r="F267" s="10"/>
    </row>
    <row r="268" spans="1:6" x14ac:dyDescent="0.3">
      <c r="A268" s="8">
        <v>44189</v>
      </c>
      <c r="B268" s="9" t="s">
        <v>23</v>
      </c>
      <c r="C268" s="9" t="s">
        <v>24</v>
      </c>
      <c r="D268" s="36">
        <v>1000000</v>
      </c>
      <c r="E268" s="30"/>
      <c r="F268" s="10"/>
    </row>
    <row r="269" spans="1:6" x14ac:dyDescent="0.3">
      <c r="A269" s="8">
        <v>44189</v>
      </c>
      <c r="B269" s="9" t="s">
        <v>15</v>
      </c>
      <c r="C269" s="9" t="s">
        <v>50</v>
      </c>
      <c r="D269" s="36"/>
      <c r="E269" s="30">
        <v>71200</v>
      </c>
      <c r="F269" s="10"/>
    </row>
    <row r="270" spans="1:6" x14ac:dyDescent="0.3">
      <c r="A270" s="8">
        <v>44191</v>
      </c>
      <c r="B270" s="9" t="s">
        <v>15</v>
      </c>
      <c r="C270" s="9" t="s">
        <v>14</v>
      </c>
      <c r="D270" s="36"/>
      <c r="E270" s="30">
        <v>50000</v>
      </c>
      <c r="F270" s="10"/>
    </row>
    <row r="271" spans="1:6" x14ac:dyDescent="0.3">
      <c r="A271" s="8">
        <v>44191</v>
      </c>
      <c r="B271" s="9" t="s">
        <v>15</v>
      </c>
      <c r="C271" s="9" t="s">
        <v>48</v>
      </c>
      <c r="D271" s="36"/>
      <c r="E271" s="30">
        <v>450000</v>
      </c>
      <c r="F271" s="10"/>
    </row>
    <row r="272" spans="1:6" x14ac:dyDescent="0.3">
      <c r="A272" s="8">
        <v>44191</v>
      </c>
      <c r="B272" s="9" t="s">
        <v>15</v>
      </c>
      <c r="C272" s="9" t="s">
        <v>37</v>
      </c>
      <c r="D272" s="36"/>
      <c r="E272" s="30">
        <v>101376</v>
      </c>
      <c r="F272" s="10"/>
    </row>
    <row r="273" spans="1:6" x14ac:dyDescent="0.3">
      <c r="A273" s="8">
        <v>44192</v>
      </c>
      <c r="B273" s="9" t="s">
        <v>23</v>
      </c>
      <c r="C273" s="9" t="s">
        <v>31</v>
      </c>
      <c r="D273" s="36">
        <v>76000</v>
      </c>
      <c r="E273" s="30"/>
      <c r="F273" s="10"/>
    </row>
    <row r="274" spans="1:6" x14ac:dyDescent="0.3">
      <c r="A274" s="8">
        <v>44192</v>
      </c>
      <c r="B274" s="9" t="s">
        <v>15</v>
      </c>
      <c r="C274" s="32" t="s">
        <v>14</v>
      </c>
      <c r="D274" s="36"/>
      <c r="E274" s="30">
        <v>40479</v>
      </c>
      <c r="F274" s="10"/>
    </row>
    <row r="275" spans="1:6" x14ac:dyDescent="0.3">
      <c r="A275" s="8">
        <v>44194</v>
      </c>
      <c r="B275" s="9" t="s">
        <v>23</v>
      </c>
      <c r="C275" s="9" t="s">
        <v>58</v>
      </c>
      <c r="D275" s="36">
        <v>3058</v>
      </c>
      <c r="E275" s="30"/>
      <c r="F275" s="10"/>
    </row>
    <row r="276" spans="1:6" x14ac:dyDescent="0.3">
      <c r="A276" s="8">
        <v>44194</v>
      </c>
      <c r="B276" s="9" t="s">
        <v>23</v>
      </c>
      <c r="C276" s="9" t="s">
        <v>45</v>
      </c>
      <c r="D276" s="36">
        <v>101376</v>
      </c>
      <c r="E276" s="30"/>
      <c r="F276" s="10"/>
    </row>
    <row r="277" spans="1:6" x14ac:dyDescent="0.3">
      <c r="A277" s="8">
        <v>44194</v>
      </c>
      <c r="B277" s="9" t="s">
        <v>52</v>
      </c>
      <c r="C277" s="9" t="s">
        <v>26</v>
      </c>
      <c r="D277" s="36"/>
      <c r="E277" s="30">
        <v>590000</v>
      </c>
      <c r="F277" s="10"/>
    </row>
    <row r="278" spans="1:6" x14ac:dyDescent="0.3">
      <c r="A278" s="8">
        <v>44195</v>
      </c>
      <c r="B278" s="9" t="s">
        <v>15</v>
      </c>
      <c r="C278" s="9" t="s">
        <v>14</v>
      </c>
      <c r="D278" s="36"/>
      <c r="E278" s="30">
        <v>50000</v>
      </c>
      <c r="F278" s="10"/>
    </row>
    <row r="279" spans="1:6" x14ac:dyDescent="0.3">
      <c r="A279" s="8">
        <v>44196</v>
      </c>
      <c r="B279" s="9" t="s">
        <v>23</v>
      </c>
      <c r="C279" s="9" t="s">
        <v>31</v>
      </c>
      <c r="D279" s="36">
        <v>614000</v>
      </c>
      <c r="E279" s="30"/>
      <c r="F279" s="10"/>
    </row>
    <row r="280" spans="1:6" x14ac:dyDescent="0.3">
      <c r="A280" s="8">
        <v>44196</v>
      </c>
      <c r="B280" s="9" t="s">
        <v>23</v>
      </c>
      <c r="C280" s="9" t="s">
        <v>73</v>
      </c>
      <c r="D280" s="36">
        <v>230339</v>
      </c>
      <c r="E280" s="30"/>
      <c r="F280" s="10"/>
    </row>
    <row r="281" spans="1:6" x14ac:dyDescent="0.3">
      <c r="A281" s="8">
        <v>44196</v>
      </c>
      <c r="B281" s="9" t="s">
        <v>15</v>
      </c>
      <c r="C281" s="9" t="s">
        <v>21</v>
      </c>
      <c r="D281" s="36"/>
      <c r="E281" s="30">
        <v>5460</v>
      </c>
      <c r="F281" s="10"/>
    </row>
    <row r="282" spans="1:6" x14ac:dyDescent="0.3">
      <c r="A282" s="8">
        <v>44196</v>
      </c>
      <c r="B282" s="9" t="s">
        <v>15</v>
      </c>
      <c r="C282" s="9" t="s">
        <v>73</v>
      </c>
      <c r="D282" s="36"/>
      <c r="E282" s="34">
        <v>280339</v>
      </c>
      <c r="F282" s="10"/>
    </row>
    <row r="283" spans="1:6" x14ac:dyDescent="0.3">
      <c r="A283" s="12" t="s">
        <v>10</v>
      </c>
      <c r="B283" s="13"/>
      <c r="C283" s="14" t="s">
        <v>11</v>
      </c>
      <c r="D283" s="15">
        <f>SUM(D257:D282)</f>
        <v>3954875</v>
      </c>
      <c r="E283" s="27">
        <f>SUM(E257:E282)</f>
        <v>2341323</v>
      </c>
      <c r="F283" s="16"/>
    </row>
    <row r="284" spans="1:6" x14ac:dyDescent="0.3">
      <c r="A284" s="17" t="s">
        <v>12</v>
      </c>
      <c r="B284" s="18"/>
      <c r="C284" s="19" t="s">
        <v>11</v>
      </c>
      <c r="D284" s="20">
        <f>D283+D256</f>
        <v>37704045</v>
      </c>
      <c r="E284" s="28">
        <f>E283+E256</f>
        <v>29259242</v>
      </c>
      <c r="F284" s="21"/>
    </row>
    <row r="285" spans="1:6" x14ac:dyDescent="0.3">
      <c r="D285" s="51"/>
    </row>
  </sheetData>
  <autoFilter ref="A6:F284"/>
  <mergeCells count="2">
    <mergeCell ref="A1:F1"/>
    <mergeCell ref="A3:F3"/>
  </mergeCells>
  <phoneticPr fontId="1" type="noConversion"/>
  <pageMargins left="0.59" right="0.33" top="0.66" bottom="0.49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세입세출결산서</vt:lpstr>
      <vt:lpstr>Sheet3</vt:lpstr>
    </vt:vector>
  </TitlesOfParts>
  <Company>XP SP3 FINAL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snoopy</dc:creator>
  <cp:lastModifiedBy>Windows 사용자</cp:lastModifiedBy>
  <cp:lastPrinted>2020-02-18T06:26:48Z</cp:lastPrinted>
  <dcterms:created xsi:type="dcterms:W3CDTF">2014-02-26T10:14:41Z</dcterms:created>
  <dcterms:modified xsi:type="dcterms:W3CDTF">2021-10-05T05:29:47Z</dcterms:modified>
</cp:coreProperties>
</file>