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9495" windowHeight="7710"/>
  </bookViews>
  <sheets>
    <sheet name="기부금 수입 및 지출 내역" sheetId="5" r:id="rId1"/>
    <sheet name="Sheet3" sheetId="3" r:id="rId2"/>
  </sheets>
  <definedNames>
    <definedName name="_xlnm._FilterDatabase" localSheetId="0" hidden="1">'기부금 수입 및 지출 내역'!$A$6:$F$302</definedName>
  </definedNames>
  <calcPr calcId="144525"/>
</workbook>
</file>

<file path=xl/calcChain.xml><?xml version="1.0" encoding="utf-8"?>
<calcChain xmlns="http://schemas.openxmlformats.org/spreadsheetml/2006/main">
  <c r="E36" i="5" l="1"/>
  <c r="D301" i="5" l="1"/>
  <c r="E301" i="5" l="1"/>
  <c r="E273" i="5"/>
  <c r="E221" i="5"/>
  <c r="D151" i="5"/>
  <c r="D121" i="5"/>
  <c r="E82" i="5"/>
  <c r="D82" i="5"/>
  <c r="D273" i="5" l="1"/>
  <c r="E244" i="5"/>
  <c r="D244" i="5"/>
  <c r="D221" i="5"/>
  <c r="E202" i="5"/>
  <c r="D202" i="5"/>
  <c r="E176" i="5"/>
  <c r="D176" i="5"/>
  <c r="E151" i="5"/>
  <c r="E121" i="5"/>
  <c r="E104" i="5"/>
  <c r="D104" i="5"/>
  <c r="E60" i="5"/>
  <c r="D60" i="5"/>
  <c r="E37" i="5"/>
  <c r="D36" i="5"/>
  <c r="D37" i="5" s="1"/>
  <c r="D61" i="5" l="1"/>
  <c r="D83" i="5" s="1"/>
  <c r="D105" i="5" s="1"/>
  <c r="D122" i="5" s="1"/>
  <c r="D152" i="5" s="1"/>
  <c r="D177" i="5" s="1"/>
  <c r="D203" i="5" s="1"/>
  <c r="D222" i="5" s="1"/>
  <c r="D245" i="5" s="1"/>
  <c r="D274" i="5" s="1"/>
  <c r="D302" i="5" s="1"/>
  <c r="E61" i="5"/>
  <c r="E83" i="5" s="1"/>
  <c r="E105" i="5" s="1"/>
  <c r="E122" i="5" l="1"/>
  <c r="E152" i="5" s="1"/>
  <c r="E177" i="5" s="1"/>
  <c r="E203" i="5" s="1"/>
  <c r="E222" i="5" s="1"/>
  <c r="E245" i="5" s="1"/>
  <c r="E274" i="5" s="1"/>
  <c r="E302" i="5" s="1"/>
</calcChain>
</file>

<file path=xl/sharedStrings.xml><?xml version="1.0" encoding="utf-8"?>
<sst xmlns="http://schemas.openxmlformats.org/spreadsheetml/2006/main" count="602" uniqueCount="72">
  <si>
    <t>일자</t>
    <phoneticPr fontId="1" type="noConversion"/>
  </si>
  <si>
    <t>유형</t>
    <phoneticPr fontId="1" type="noConversion"/>
  </si>
  <si>
    <t>계정과목</t>
    <phoneticPr fontId="1" type="noConversion"/>
  </si>
  <si>
    <t>비고</t>
    <phoneticPr fontId="1" type="noConversion"/>
  </si>
  <si>
    <t>지출</t>
    <phoneticPr fontId="1" type="noConversion"/>
  </si>
  <si>
    <t>(단위 : 원)</t>
    <phoneticPr fontId="1" type="noConversion"/>
  </si>
  <si>
    <t>입금금액</t>
    <phoneticPr fontId="1" type="noConversion"/>
  </si>
  <si>
    <t>지출금액</t>
    <phoneticPr fontId="1" type="noConversion"/>
  </si>
  <si>
    <t>전기이월</t>
    <phoneticPr fontId="1" type="noConversion"/>
  </si>
  <si>
    <t>월</t>
    <phoneticPr fontId="1" type="noConversion"/>
  </si>
  <si>
    <t>계</t>
    <phoneticPr fontId="1" type="noConversion"/>
  </si>
  <si>
    <t>누</t>
    <phoneticPr fontId="1" type="noConversion"/>
  </si>
  <si>
    <t>지출</t>
    <phoneticPr fontId="1" type="noConversion"/>
  </si>
  <si>
    <t>수수료(CMS)</t>
    <phoneticPr fontId="1" type="noConversion"/>
  </si>
  <si>
    <t>법인명 : (사)외국인과 동행</t>
    <phoneticPr fontId="1" type="noConversion"/>
  </si>
  <si>
    <t>제  8기  2020년  1월  1일부터   2020년  12월 31일까지</t>
    <phoneticPr fontId="1" type="noConversion"/>
  </si>
  <si>
    <t>출장여비</t>
    <phoneticPr fontId="1" type="noConversion"/>
  </si>
  <si>
    <t>우편료</t>
    <phoneticPr fontId="1" type="noConversion"/>
  </si>
  <si>
    <t>4대보험료</t>
    <phoneticPr fontId="1" type="noConversion"/>
  </si>
  <si>
    <t>화재보험료</t>
    <phoneticPr fontId="1" type="noConversion"/>
  </si>
  <si>
    <t>거래처 명절선물</t>
    <phoneticPr fontId="1" type="noConversion"/>
  </si>
  <si>
    <t>후원자 선물</t>
    <phoneticPr fontId="1" type="noConversion"/>
  </si>
  <si>
    <t>주유비</t>
    <phoneticPr fontId="1" type="noConversion"/>
  </si>
  <si>
    <t>법인전입금</t>
    <phoneticPr fontId="1" type="noConversion"/>
  </si>
  <si>
    <t>수입</t>
    <phoneticPr fontId="1" type="noConversion"/>
  </si>
  <si>
    <t>원천징수세금</t>
    <phoneticPr fontId="1" type="noConversion"/>
  </si>
  <si>
    <t>상여금</t>
    <phoneticPr fontId="1" type="noConversion"/>
  </si>
  <si>
    <t>후원금</t>
    <phoneticPr fontId="1" type="noConversion"/>
  </si>
  <si>
    <t>원천징수세금</t>
    <phoneticPr fontId="1" type="noConversion"/>
  </si>
  <si>
    <t>임차료(사무실)</t>
    <phoneticPr fontId="1" type="noConversion"/>
  </si>
  <si>
    <t>4대보험</t>
    <phoneticPr fontId="1" type="noConversion"/>
  </si>
  <si>
    <t>지출</t>
    <phoneticPr fontId="1" type="noConversion"/>
  </si>
  <si>
    <t>강사료</t>
    <phoneticPr fontId="1" type="noConversion"/>
  </si>
  <si>
    <t>지출</t>
    <phoneticPr fontId="1" type="noConversion"/>
  </si>
  <si>
    <t>우편료</t>
    <phoneticPr fontId="1" type="noConversion"/>
  </si>
  <si>
    <t>도서인쇄비</t>
    <phoneticPr fontId="1" type="noConversion"/>
  </si>
  <si>
    <t>수입</t>
    <phoneticPr fontId="1" type="noConversion"/>
  </si>
  <si>
    <t>송금수수료</t>
    <phoneticPr fontId="1" type="noConversion"/>
  </si>
  <si>
    <t>활동비(대외회비)</t>
    <phoneticPr fontId="1" type="noConversion"/>
  </si>
  <si>
    <t>사업비 대응투자</t>
    <phoneticPr fontId="1" type="noConversion"/>
  </si>
  <si>
    <t>통신비</t>
    <phoneticPr fontId="1" type="noConversion"/>
  </si>
  <si>
    <t>복리후생비</t>
    <phoneticPr fontId="1" type="noConversion"/>
  </si>
  <si>
    <t>02월 29일</t>
    <phoneticPr fontId="1" type="noConversion"/>
  </si>
  <si>
    <t>수수료(CMS)</t>
  </si>
  <si>
    <t>수수료(CMS)</t>
    <phoneticPr fontId="1" type="noConversion"/>
  </si>
  <si>
    <t>수수료(CMS)</t>
    <phoneticPr fontId="1" type="noConversion"/>
  </si>
  <si>
    <t>후원금(기업체)</t>
    <phoneticPr fontId="1" type="noConversion"/>
  </si>
  <si>
    <t>지급수수료(홈페이지)</t>
    <phoneticPr fontId="1" type="noConversion"/>
  </si>
  <si>
    <t>후원금(불국사)</t>
    <phoneticPr fontId="1" type="noConversion"/>
  </si>
  <si>
    <t>접대비(경조사비)</t>
    <phoneticPr fontId="1" type="noConversion"/>
  </si>
  <si>
    <t>가수금(사업비 잔액)</t>
    <phoneticPr fontId="1" type="noConversion"/>
  </si>
  <si>
    <t>수선비</t>
    <phoneticPr fontId="1" type="noConversion"/>
  </si>
  <si>
    <t>출장비</t>
    <phoneticPr fontId="1" type="noConversion"/>
  </si>
  <si>
    <t>지급수수료(공증비)</t>
    <phoneticPr fontId="1" type="noConversion"/>
  </si>
  <si>
    <t>소모품</t>
    <phoneticPr fontId="1" type="noConversion"/>
  </si>
  <si>
    <t>지급수수료(등록면허세)</t>
    <phoneticPr fontId="1" type="noConversion"/>
  </si>
  <si>
    <t>이자수입</t>
    <phoneticPr fontId="1" type="noConversion"/>
  </si>
  <si>
    <t>잡이익(보험금 환급)</t>
    <phoneticPr fontId="1" type="noConversion"/>
  </si>
  <si>
    <t>반환금</t>
    <phoneticPr fontId="1" type="noConversion"/>
  </si>
  <si>
    <t>출장여비</t>
    <phoneticPr fontId="1" type="noConversion"/>
  </si>
  <si>
    <t>지급수수료(공인인증서)</t>
    <phoneticPr fontId="1" type="noConversion"/>
  </si>
  <si>
    <t>수도광열비</t>
    <phoneticPr fontId="1" type="noConversion"/>
  </si>
  <si>
    <t>도서인쇄비</t>
    <phoneticPr fontId="1" type="noConversion"/>
  </si>
  <si>
    <t>후원금(새마을부녀회)</t>
    <phoneticPr fontId="1" type="noConversion"/>
  </si>
  <si>
    <t>수수료(보증보험)</t>
    <phoneticPr fontId="1" type="noConversion"/>
  </si>
  <si>
    <t>사업비 반환</t>
    <phoneticPr fontId="1" type="noConversion"/>
  </si>
  <si>
    <t>수수료(등기)</t>
    <phoneticPr fontId="1" type="noConversion"/>
  </si>
  <si>
    <t>활동비(이사장)</t>
    <phoneticPr fontId="1" type="noConversion"/>
  </si>
  <si>
    <t>수수료(통장발급)</t>
    <phoneticPr fontId="1" type="noConversion"/>
  </si>
  <si>
    <t>후원금(기업)</t>
    <phoneticPr fontId="1" type="noConversion"/>
  </si>
  <si>
    <t>이자 수입</t>
    <phoneticPr fontId="1" type="noConversion"/>
  </si>
  <si>
    <t>기부금 수입 및 지출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</si>
</sst>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 val="double"/>
      <sz val="16"/>
      <color theme="1"/>
      <name val="굴림"/>
      <family val="3"/>
      <charset val="129"/>
    </font>
    <font>
      <sz val="10"/>
      <name val="굴림"/>
      <family val="3"/>
      <charset val="129"/>
    </font>
    <font>
      <sz val="9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178" fontId="4" fillId="0" borderId="12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77" fontId="3" fillId="0" borderId="6" xfId="0" applyNumberFormat="1" applyFont="1" applyBorder="1">
      <alignment vertical="center"/>
    </xf>
    <xf numFmtId="0" fontId="3" fillId="0" borderId="17" xfId="0" applyFont="1" applyBorder="1">
      <alignment vertical="center"/>
    </xf>
    <xf numFmtId="178" fontId="3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7" fontId="3" fillId="0" borderId="11" xfId="0" applyNumberFormat="1" applyFont="1" applyBorder="1">
      <alignment vertical="center"/>
    </xf>
    <xf numFmtId="0" fontId="3" fillId="0" borderId="20" xfId="0" applyFont="1" applyBorder="1">
      <alignment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7" fontId="4" fillId="0" borderId="9" xfId="0" applyNumberFormat="1" applyFont="1" applyBorder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8" fontId="4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7" fontId="4" fillId="0" borderId="21" xfId="0" applyNumberFormat="1" applyFont="1" applyBorder="1">
      <alignment vertical="center"/>
    </xf>
    <xf numFmtId="177" fontId="6" fillId="0" borderId="23" xfId="0" applyNumberFormat="1" applyFont="1" applyFill="1" applyBorder="1" applyAlignment="1">
      <alignment horizontal="right" vertical="center"/>
    </xf>
    <xf numFmtId="0" fontId="4" fillId="0" borderId="23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6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7" fontId="4" fillId="0" borderId="24" xfId="0" applyNumberFormat="1" applyFont="1" applyBorder="1">
      <alignment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1" xfId="0" applyFont="1" applyBorder="1">
      <alignment vertical="center"/>
    </xf>
    <xf numFmtId="177" fontId="6" fillId="0" borderId="26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workbookViewId="0">
      <selection activeCell="H14" sqref="H14"/>
    </sheetView>
  </sheetViews>
  <sheetFormatPr defaultRowHeight="16.5" x14ac:dyDescent="0.3"/>
  <cols>
    <col min="1" max="1" width="13.25" style="2" customWidth="1"/>
    <col min="2" max="2" width="7.375" style="2" customWidth="1"/>
    <col min="3" max="3" width="21.5" style="2" customWidth="1"/>
    <col min="4" max="5" width="16.125" style="2" customWidth="1"/>
    <col min="6" max="6" width="9" style="2"/>
    <col min="8" max="8" width="9.875" bestFit="1" customWidth="1"/>
  </cols>
  <sheetData>
    <row r="1" spans="1:6" ht="20.25" x14ac:dyDescent="0.3">
      <c r="A1" s="62" t="s">
        <v>71</v>
      </c>
      <c r="B1" s="62"/>
      <c r="C1" s="62"/>
      <c r="D1" s="63"/>
      <c r="E1" s="63"/>
      <c r="F1" s="63"/>
    </row>
    <row r="2" spans="1:6" ht="9" customHeight="1" x14ac:dyDescent="0.3"/>
    <row r="3" spans="1:6" x14ac:dyDescent="0.3">
      <c r="A3" s="61" t="s">
        <v>15</v>
      </c>
      <c r="B3" s="61"/>
      <c r="C3" s="61"/>
      <c r="D3" s="63"/>
      <c r="E3" s="63"/>
      <c r="F3" s="63"/>
    </row>
    <row r="4" spans="1:6" x14ac:dyDescent="0.3">
      <c r="A4" s="2" t="s">
        <v>14</v>
      </c>
      <c r="C4" s="3"/>
      <c r="F4" s="3" t="s">
        <v>5</v>
      </c>
    </row>
    <row r="5" spans="1:6" ht="5.25" customHeight="1" x14ac:dyDescent="0.3"/>
    <row r="6" spans="1:6" ht="20.25" customHeight="1" x14ac:dyDescent="0.3">
      <c r="A6" s="4" t="s">
        <v>0</v>
      </c>
      <c r="B6" s="5" t="s">
        <v>1</v>
      </c>
      <c r="C6" s="5" t="s">
        <v>2</v>
      </c>
      <c r="D6" s="5" t="s">
        <v>6</v>
      </c>
      <c r="E6" s="6" t="s">
        <v>7</v>
      </c>
      <c r="F6" s="7" t="s">
        <v>3</v>
      </c>
    </row>
    <row r="7" spans="1:6" ht="18" customHeight="1" x14ac:dyDescent="0.3">
      <c r="A7" s="42"/>
      <c r="B7" s="43"/>
      <c r="C7" s="43" t="s">
        <v>8</v>
      </c>
      <c r="D7" s="44">
        <v>8444803</v>
      </c>
      <c r="E7" s="45"/>
      <c r="F7" s="46"/>
    </row>
    <row r="8" spans="1:6" ht="18" customHeight="1" x14ac:dyDescent="0.3">
      <c r="A8" s="37">
        <v>44201</v>
      </c>
      <c r="B8" s="38" t="s">
        <v>4</v>
      </c>
      <c r="C8" s="38" t="s">
        <v>16</v>
      </c>
      <c r="D8" s="39"/>
      <c r="E8" s="40">
        <v>50000</v>
      </c>
      <c r="F8" s="41"/>
    </row>
    <row r="9" spans="1:6" x14ac:dyDescent="0.3">
      <c r="A9" s="8">
        <v>44203</v>
      </c>
      <c r="B9" s="9" t="s">
        <v>12</v>
      </c>
      <c r="C9" s="9" t="s">
        <v>17</v>
      </c>
      <c r="D9" s="34"/>
      <c r="E9" s="35">
        <v>4000</v>
      </c>
      <c r="F9" s="10"/>
    </row>
    <row r="10" spans="1:6" x14ac:dyDescent="0.3">
      <c r="A10" s="8">
        <v>44205</v>
      </c>
      <c r="B10" s="9" t="s">
        <v>12</v>
      </c>
      <c r="C10" s="30" t="s">
        <v>17</v>
      </c>
      <c r="D10" s="34"/>
      <c r="E10" s="35">
        <v>45309</v>
      </c>
      <c r="F10" s="10"/>
    </row>
    <row r="11" spans="1:6" x14ac:dyDescent="0.3">
      <c r="A11" s="8">
        <v>44206</v>
      </c>
      <c r="B11" s="9" t="s">
        <v>31</v>
      </c>
      <c r="C11" s="30" t="s">
        <v>17</v>
      </c>
      <c r="D11" s="34"/>
      <c r="E11" s="35">
        <v>56310</v>
      </c>
      <c r="F11" s="10"/>
    </row>
    <row r="12" spans="1:6" x14ac:dyDescent="0.3">
      <c r="A12" s="8">
        <v>44206</v>
      </c>
      <c r="B12" s="9" t="s">
        <v>12</v>
      </c>
      <c r="C12" s="9" t="s">
        <v>18</v>
      </c>
      <c r="D12" s="34"/>
      <c r="E12" s="35">
        <v>403670</v>
      </c>
      <c r="F12" s="10"/>
    </row>
    <row r="13" spans="1:6" x14ac:dyDescent="0.3">
      <c r="A13" s="8">
        <v>44209</v>
      </c>
      <c r="B13" s="9" t="s">
        <v>12</v>
      </c>
      <c r="C13" s="9" t="s">
        <v>17</v>
      </c>
      <c r="D13" s="34"/>
      <c r="E13" s="35">
        <v>5050</v>
      </c>
      <c r="F13" s="10"/>
    </row>
    <row r="14" spans="1:6" x14ac:dyDescent="0.3">
      <c r="A14" s="8">
        <v>44210</v>
      </c>
      <c r="B14" s="9" t="s">
        <v>12</v>
      </c>
      <c r="C14" s="9" t="s">
        <v>19</v>
      </c>
      <c r="D14" s="34"/>
      <c r="E14" s="35">
        <v>30000</v>
      </c>
      <c r="F14" s="10"/>
    </row>
    <row r="15" spans="1:6" x14ac:dyDescent="0.3">
      <c r="A15" s="8">
        <v>44210</v>
      </c>
      <c r="B15" s="9" t="s">
        <v>12</v>
      </c>
      <c r="C15" s="9" t="s">
        <v>20</v>
      </c>
      <c r="D15" s="34"/>
      <c r="E15" s="35">
        <v>594780</v>
      </c>
      <c r="F15" s="10"/>
    </row>
    <row r="16" spans="1:6" x14ac:dyDescent="0.3">
      <c r="A16" s="8">
        <v>44210</v>
      </c>
      <c r="B16" s="9" t="s">
        <v>12</v>
      </c>
      <c r="C16" s="9" t="s">
        <v>21</v>
      </c>
      <c r="D16" s="34"/>
      <c r="E16" s="35">
        <v>225000</v>
      </c>
      <c r="F16" s="10"/>
    </row>
    <row r="17" spans="1:6" x14ac:dyDescent="0.3">
      <c r="A17" s="8">
        <v>44211</v>
      </c>
      <c r="B17" s="9" t="s">
        <v>12</v>
      </c>
      <c r="C17" s="9" t="s">
        <v>22</v>
      </c>
      <c r="D17" s="34"/>
      <c r="E17" s="35">
        <v>41393</v>
      </c>
      <c r="F17" s="10"/>
    </row>
    <row r="18" spans="1:6" x14ac:dyDescent="0.3">
      <c r="A18" s="8">
        <v>44211</v>
      </c>
      <c r="B18" s="9" t="s">
        <v>12</v>
      </c>
      <c r="C18" s="9" t="s">
        <v>13</v>
      </c>
      <c r="D18" s="34"/>
      <c r="E18" s="35">
        <v>49500</v>
      </c>
      <c r="F18" s="10"/>
    </row>
    <row r="19" spans="1:6" x14ac:dyDescent="0.3">
      <c r="A19" s="8">
        <v>44216</v>
      </c>
      <c r="B19" s="9" t="s">
        <v>12</v>
      </c>
      <c r="C19" s="9" t="s">
        <v>16</v>
      </c>
      <c r="D19" s="34"/>
      <c r="E19" s="35">
        <v>10000</v>
      </c>
      <c r="F19" s="10"/>
    </row>
    <row r="20" spans="1:6" x14ac:dyDescent="0.3">
      <c r="A20" s="8">
        <v>44216</v>
      </c>
      <c r="B20" s="9" t="s">
        <v>12</v>
      </c>
      <c r="C20" s="9" t="s">
        <v>17</v>
      </c>
      <c r="D20" s="34"/>
      <c r="E20" s="35">
        <v>25850</v>
      </c>
      <c r="F20" s="10"/>
    </row>
    <row r="21" spans="1:6" x14ac:dyDescent="0.3">
      <c r="A21" s="8">
        <v>44217</v>
      </c>
      <c r="B21" s="9" t="s">
        <v>12</v>
      </c>
      <c r="C21" s="9" t="s">
        <v>16</v>
      </c>
      <c r="D21" s="34"/>
      <c r="E21" s="35">
        <v>42007</v>
      </c>
      <c r="F21" s="10"/>
    </row>
    <row r="22" spans="1:6" x14ac:dyDescent="0.3">
      <c r="A22" s="8">
        <v>44217</v>
      </c>
      <c r="B22" s="9" t="s">
        <v>24</v>
      </c>
      <c r="C22" s="9" t="s">
        <v>23</v>
      </c>
      <c r="D22" s="34">
        <v>1000000</v>
      </c>
      <c r="E22" s="35"/>
      <c r="F22" s="10"/>
    </row>
    <row r="23" spans="1:6" x14ac:dyDescent="0.3">
      <c r="A23" s="8">
        <v>44217</v>
      </c>
      <c r="B23" s="9" t="s">
        <v>12</v>
      </c>
      <c r="C23" s="9" t="s">
        <v>22</v>
      </c>
      <c r="D23" s="34"/>
      <c r="E23" s="35">
        <v>50000</v>
      </c>
      <c r="F23" s="10"/>
    </row>
    <row r="24" spans="1:6" x14ac:dyDescent="0.3">
      <c r="A24" s="8">
        <v>44217</v>
      </c>
      <c r="B24" s="9" t="s">
        <v>12</v>
      </c>
      <c r="C24" s="9" t="s">
        <v>25</v>
      </c>
      <c r="D24" s="56"/>
      <c r="E24" s="55">
        <v>20900</v>
      </c>
      <c r="F24" s="10"/>
    </row>
    <row r="25" spans="1:6" x14ac:dyDescent="0.3">
      <c r="A25" s="8">
        <v>44217</v>
      </c>
      <c r="B25" s="9" t="s">
        <v>12</v>
      </c>
      <c r="C25" s="9" t="s">
        <v>26</v>
      </c>
      <c r="D25" s="34"/>
      <c r="E25" s="35">
        <v>1500000</v>
      </c>
      <c r="F25" s="10"/>
    </row>
    <row r="26" spans="1:6" x14ac:dyDescent="0.3">
      <c r="A26" s="8">
        <v>44218</v>
      </c>
      <c r="B26" s="9" t="s">
        <v>24</v>
      </c>
      <c r="C26" s="9" t="s">
        <v>27</v>
      </c>
      <c r="D26" s="34">
        <v>1000000</v>
      </c>
      <c r="E26" s="35"/>
      <c r="F26" s="10"/>
    </row>
    <row r="27" spans="1:6" x14ac:dyDescent="0.3">
      <c r="A27" s="8">
        <v>44223</v>
      </c>
      <c r="B27" s="9" t="s">
        <v>12</v>
      </c>
      <c r="C27" s="9" t="s">
        <v>22</v>
      </c>
      <c r="D27" s="34"/>
      <c r="E27" s="35">
        <v>41379</v>
      </c>
      <c r="F27" s="10"/>
    </row>
    <row r="28" spans="1:6" x14ac:dyDescent="0.3">
      <c r="A28" s="8">
        <v>44224</v>
      </c>
      <c r="B28" s="9" t="s">
        <v>24</v>
      </c>
      <c r="C28" s="9" t="s">
        <v>28</v>
      </c>
      <c r="D28" s="34">
        <v>19008</v>
      </c>
      <c r="E28" s="35"/>
      <c r="F28" s="10"/>
    </row>
    <row r="29" spans="1:6" x14ac:dyDescent="0.3">
      <c r="A29" s="8">
        <v>44224</v>
      </c>
      <c r="B29" s="9" t="s">
        <v>12</v>
      </c>
      <c r="C29" s="9" t="s">
        <v>29</v>
      </c>
      <c r="D29" s="34"/>
      <c r="E29" s="35">
        <v>450000</v>
      </c>
      <c r="F29" s="10"/>
    </row>
    <row r="30" spans="1:6" x14ac:dyDescent="0.3">
      <c r="A30" s="8">
        <v>44226</v>
      </c>
      <c r="B30" s="9" t="s">
        <v>12</v>
      </c>
      <c r="C30" s="9" t="s">
        <v>22</v>
      </c>
      <c r="D30" s="34"/>
      <c r="E30" s="35">
        <v>50000</v>
      </c>
      <c r="F30" s="10"/>
    </row>
    <row r="31" spans="1:6" x14ac:dyDescent="0.3">
      <c r="A31" s="8">
        <v>44227</v>
      </c>
      <c r="B31" s="9" t="s">
        <v>24</v>
      </c>
      <c r="C31" s="9" t="s">
        <v>27</v>
      </c>
      <c r="D31" s="34">
        <v>70000</v>
      </c>
      <c r="E31" s="35"/>
      <c r="F31" s="10"/>
    </row>
    <row r="32" spans="1:6" x14ac:dyDescent="0.3">
      <c r="A32" s="8">
        <v>44227</v>
      </c>
      <c r="B32" s="9" t="s">
        <v>24</v>
      </c>
      <c r="C32" s="9" t="s">
        <v>27</v>
      </c>
      <c r="D32" s="34">
        <v>593620</v>
      </c>
      <c r="E32" s="35"/>
      <c r="F32" s="10"/>
    </row>
    <row r="33" spans="1:6" x14ac:dyDescent="0.3">
      <c r="A33" s="8">
        <v>44227</v>
      </c>
      <c r="B33" s="9" t="s">
        <v>12</v>
      </c>
      <c r="C33" s="9" t="s">
        <v>30</v>
      </c>
      <c r="D33" s="34"/>
      <c r="E33" s="35">
        <v>413550</v>
      </c>
      <c r="F33" s="10"/>
    </row>
    <row r="34" spans="1:6" x14ac:dyDescent="0.3">
      <c r="A34" s="8">
        <v>44227</v>
      </c>
      <c r="B34" s="9" t="s">
        <v>12</v>
      </c>
      <c r="C34" s="9" t="s">
        <v>44</v>
      </c>
      <c r="D34" s="56"/>
      <c r="E34" s="55">
        <v>5850</v>
      </c>
      <c r="F34" s="10"/>
    </row>
    <row r="35" spans="1:6" x14ac:dyDescent="0.3">
      <c r="A35" s="31">
        <v>44227</v>
      </c>
      <c r="B35" s="9" t="s">
        <v>31</v>
      </c>
      <c r="C35" s="9" t="s">
        <v>32</v>
      </c>
      <c r="D35" s="34"/>
      <c r="E35" s="36">
        <v>1310000</v>
      </c>
      <c r="F35" s="10"/>
    </row>
    <row r="36" spans="1:6" x14ac:dyDescent="0.3">
      <c r="A36" s="12" t="s">
        <v>9</v>
      </c>
      <c r="B36" s="13"/>
      <c r="C36" s="14" t="s">
        <v>10</v>
      </c>
      <c r="D36" s="15">
        <f>SUM(D8:D35)</f>
        <v>2682628</v>
      </c>
      <c r="E36" s="15">
        <f>SUM(E8:E35)</f>
        <v>5424548</v>
      </c>
      <c r="F36" s="16"/>
    </row>
    <row r="37" spans="1:6" x14ac:dyDescent="0.3">
      <c r="A37" s="17" t="s">
        <v>11</v>
      </c>
      <c r="B37" s="18"/>
      <c r="C37" s="19" t="s">
        <v>10</v>
      </c>
      <c r="D37" s="20">
        <f>D7+D36</f>
        <v>11127431</v>
      </c>
      <c r="E37" s="20">
        <f>E7+E36</f>
        <v>5424548</v>
      </c>
      <c r="F37" s="21"/>
    </row>
    <row r="38" spans="1:6" x14ac:dyDescent="0.3">
      <c r="A38" s="22">
        <v>44230</v>
      </c>
      <c r="B38" s="23" t="s">
        <v>33</v>
      </c>
      <c r="C38" s="23" t="s">
        <v>34</v>
      </c>
      <c r="D38" s="47"/>
      <c r="E38" s="27">
        <v>2890</v>
      </c>
      <c r="F38" s="24"/>
    </row>
    <row r="39" spans="1:6" x14ac:dyDescent="0.3">
      <c r="A39" s="8">
        <v>44230</v>
      </c>
      <c r="B39" s="9" t="s">
        <v>33</v>
      </c>
      <c r="C39" s="9" t="s">
        <v>35</v>
      </c>
      <c r="D39" s="34"/>
      <c r="E39" s="28">
        <v>105000</v>
      </c>
      <c r="F39" s="10"/>
    </row>
    <row r="40" spans="1:6" x14ac:dyDescent="0.3">
      <c r="A40" s="8">
        <v>44231</v>
      </c>
      <c r="B40" s="9" t="s">
        <v>33</v>
      </c>
      <c r="C40" s="29" t="s">
        <v>22</v>
      </c>
      <c r="D40" s="34"/>
      <c r="E40" s="28">
        <v>48535</v>
      </c>
      <c r="F40" s="10"/>
    </row>
    <row r="41" spans="1:6" x14ac:dyDescent="0.3">
      <c r="A41" s="8">
        <v>44235</v>
      </c>
      <c r="B41" s="9" t="s">
        <v>36</v>
      </c>
      <c r="C41" s="30" t="s">
        <v>23</v>
      </c>
      <c r="D41" s="34">
        <v>3000000</v>
      </c>
      <c r="E41" s="28"/>
      <c r="F41" s="10"/>
    </row>
    <row r="42" spans="1:6" x14ac:dyDescent="0.3">
      <c r="A42" s="8">
        <v>44235</v>
      </c>
      <c r="B42" s="9" t="s">
        <v>33</v>
      </c>
      <c r="C42" s="9" t="s">
        <v>22</v>
      </c>
      <c r="D42" s="34"/>
      <c r="E42" s="28">
        <v>50000</v>
      </c>
      <c r="F42" s="10"/>
    </row>
    <row r="43" spans="1:6" x14ac:dyDescent="0.3">
      <c r="A43" s="8">
        <v>44235</v>
      </c>
      <c r="B43" s="9" t="s">
        <v>33</v>
      </c>
      <c r="C43" s="9" t="s">
        <v>38</v>
      </c>
      <c r="D43" s="34"/>
      <c r="E43" s="28">
        <v>300000</v>
      </c>
      <c r="F43" s="10"/>
    </row>
    <row r="44" spans="1:6" x14ac:dyDescent="0.3">
      <c r="A44" s="8">
        <v>44235</v>
      </c>
      <c r="B44" s="9" t="s">
        <v>33</v>
      </c>
      <c r="C44" s="9" t="s">
        <v>38</v>
      </c>
      <c r="D44" s="34"/>
      <c r="E44" s="28">
        <v>120000</v>
      </c>
      <c r="F44" s="10"/>
    </row>
    <row r="45" spans="1:6" x14ac:dyDescent="0.3">
      <c r="A45" s="8">
        <v>44235</v>
      </c>
      <c r="B45" s="9" t="s">
        <v>33</v>
      </c>
      <c r="C45" s="9" t="s">
        <v>37</v>
      </c>
      <c r="D45" s="34"/>
      <c r="E45" s="28">
        <v>1000</v>
      </c>
      <c r="F45" s="10"/>
    </row>
    <row r="46" spans="1:6" x14ac:dyDescent="0.3">
      <c r="A46" s="8">
        <v>44236</v>
      </c>
      <c r="B46" s="9" t="s">
        <v>33</v>
      </c>
      <c r="C46" s="9" t="s">
        <v>22</v>
      </c>
      <c r="D46" s="34"/>
      <c r="E46" s="28">
        <v>38107</v>
      </c>
      <c r="F46" s="10"/>
    </row>
    <row r="47" spans="1:6" x14ac:dyDescent="0.3">
      <c r="A47" s="8">
        <v>44238</v>
      </c>
      <c r="B47" s="9" t="s">
        <v>33</v>
      </c>
      <c r="C47" s="30" t="s">
        <v>39</v>
      </c>
      <c r="D47" s="34"/>
      <c r="E47" s="28">
        <v>2500000</v>
      </c>
      <c r="F47" s="10"/>
    </row>
    <row r="48" spans="1:6" x14ac:dyDescent="0.3">
      <c r="A48" s="8">
        <v>44244</v>
      </c>
      <c r="B48" s="9" t="s">
        <v>12</v>
      </c>
      <c r="C48" s="9" t="s">
        <v>13</v>
      </c>
      <c r="D48" s="34"/>
      <c r="E48" s="28">
        <v>49500</v>
      </c>
      <c r="F48" s="10"/>
    </row>
    <row r="49" spans="1:6" x14ac:dyDescent="0.3">
      <c r="A49" s="8">
        <v>44248</v>
      </c>
      <c r="B49" s="9" t="s">
        <v>12</v>
      </c>
      <c r="C49" s="9" t="s">
        <v>22</v>
      </c>
      <c r="D49" s="34"/>
      <c r="E49" s="28">
        <v>45644</v>
      </c>
      <c r="F49" s="10"/>
    </row>
    <row r="50" spans="1:6" x14ac:dyDescent="0.3">
      <c r="A50" s="8">
        <v>44251</v>
      </c>
      <c r="B50" s="9" t="s">
        <v>12</v>
      </c>
      <c r="C50" s="9" t="s">
        <v>28</v>
      </c>
      <c r="D50" s="56"/>
      <c r="E50" s="28">
        <v>57024</v>
      </c>
      <c r="F50" s="10"/>
    </row>
    <row r="51" spans="1:6" x14ac:dyDescent="0.3">
      <c r="A51" s="8">
        <v>44251</v>
      </c>
      <c r="B51" s="9" t="s">
        <v>36</v>
      </c>
      <c r="C51" s="9" t="s">
        <v>28</v>
      </c>
      <c r="D51" s="34">
        <v>57024</v>
      </c>
      <c r="E51" s="28"/>
      <c r="F51" s="10"/>
    </row>
    <row r="52" spans="1:6" x14ac:dyDescent="0.3">
      <c r="A52" s="8">
        <v>44251</v>
      </c>
      <c r="B52" s="9" t="s">
        <v>33</v>
      </c>
      <c r="C52" s="9" t="s">
        <v>40</v>
      </c>
      <c r="D52" s="34"/>
      <c r="E52" s="28">
        <v>64979</v>
      </c>
      <c r="F52" s="10"/>
    </row>
    <row r="53" spans="1:6" x14ac:dyDescent="0.3">
      <c r="A53" s="8">
        <v>44251</v>
      </c>
      <c r="B53" s="9" t="s">
        <v>33</v>
      </c>
      <c r="C53" s="9" t="s">
        <v>32</v>
      </c>
      <c r="D53" s="34"/>
      <c r="E53" s="28">
        <v>440000</v>
      </c>
      <c r="F53" s="10"/>
    </row>
    <row r="54" spans="1:6" x14ac:dyDescent="0.3">
      <c r="A54" s="8">
        <v>44252</v>
      </c>
      <c r="B54" s="9" t="s">
        <v>36</v>
      </c>
      <c r="C54" s="9" t="s">
        <v>48</v>
      </c>
      <c r="D54" s="34">
        <v>1000000</v>
      </c>
      <c r="E54" s="28"/>
      <c r="F54" s="10"/>
    </row>
    <row r="55" spans="1:6" x14ac:dyDescent="0.3">
      <c r="A55" s="8">
        <v>44252</v>
      </c>
      <c r="B55" s="9" t="s">
        <v>33</v>
      </c>
      <c r="C55" s="9" t="s">
        <v>22</v>
      </c>
      <c r="D55" s="34"/>
      <c r="E55" s="28">
        <v>50000</v>
      </c>
      <c r="F55" s="10"/>
    </row>
    <row r="56" spans="1:6" x14ac:dyDescent="0.3">
      <c r="A56" s="8">
        <v>44254</v>
      </c>
      <c r="B56" s="9" t="s">
        <v>33</v>
      </c>
      <c r="C56" s="9" t="s">
        <v>41</v>
      </c>
      <c r="D56" s="34"/>
      <c r="E56" s="28">
        <v>9000</v>
      </c>
      <c r="F56" s="10"/>
    </row>
    <row r="57" spans="1:6" x14ac:dyDescent="0.3">
      <c r="A57" s="8" t="s">
        <v>42</v>
      </c>
      <c r="B57" s="9" t="s">
        <v>36</v>
      </c>
      <c r="C57" s="9" t="s">
        <v>27</v>
      </c>
      <c r="D57" s="34">
        <v>70000</v>
      </c>
      <c r="E57" s="28"/>
      <c r="F57" s="10"/>
    </row>
    <row r="58" spans="1:6" x14ac:dyDescent="0.3">
      <c r="A58" s="8" t="s">
        <v>42</v>
      </c>
      <c r="B58" s="9" t="s">
        <v>36</v>
      </c>
      <c r="C58" s="9" t="s">
        <v>27</v>
      </c>
      <c r="D58" s="34">
        <v>573740</v>
      </c>
      <c r="E58" s="28"/>
      <c r="F58" s="10"/>
    </row>
    <row r="59" spans="1:6" x14ac:dyDescent="0.3">
      <c r="A59" s="31" t="s">
        <v>42</v>
      </c>
      <c r="B59" s="9" t="s">
        <v>33</v>
      </c>
      <c r="C59" s="30" t="s">
        <v>45</v>
      </c>
      <c r="D59" s="34"/>
      <c r="E59" s="28">
        <v>5720</v>
      </c>
      <c r="F59" s="10"/>
    </row>
    <row r="60" spans="1:6" x14ac:dyDescent="0.3">
      <c r="A60" s="12" t="s">
        <v>9</v>
      </c>
      <c r="B60" s="13"/>
      <c r="C60" s="14" t="s">
        <v>10</v>
      </c>
      <c r="D60" s="15">
        <f>SUM(D38:D59)</f>
        <v>4700764</v>
      </c>
      <c r="E60" s="15">
        <f>SUM(E38:E59)</f>
        <v>3887399</v>
      </c>
      <c r="F60" s="16"/>
    </row>
    <row r="61" spans="1:6" x14ac:dyDescent="0.3">
      <c r="A61" s="17" t="s">
        <v>11</v>
      </c>
      <c r="B61" s="18"/>
      <c r="C61" s="19" t="s">
        <v>10</v>
      </c>
      <c r="D61" s="20">
        <f>D37+D60</f>
        <v>15828195</v>
      </c>
      <c r="E61" s="20">
        <f>E37+E60</f>
        <v>9311947</v>
      </c>
      <c r="F61" s="21"/>
    </row>
    <row r="62" spans="1:6" x14ac:dyDescent="0.3">
      <c r="A62" s="8">
        <v>44257</v>
      </c>
      <c r="B62" s="23" t="s">
        <v>33</v>
      </c>
      <c r="C62" s="30" t="s">
        <v>30</v>
      </c>
      <c r="D62" s="47"/>
      <c r="E62" s="28">
        <v>82780</v>
      </c>
      <c r="F62" s="24"/>
    </row>
    <row r="63" spans="1:6" x14ac:dyDescent="0.3">
      <c r="A63" s="8">
        <v>44259</v>
      </c>
      <c r="B63" s="9" t="s">
        <v>33</v>
      </c>
      <c r="C63" s="9" t="s">
        <v>22</v>
      </c>
      <c r="D63" s="34"/>
      <c r="E63" s="28">
        <v>36321</v>
      </c>
      <c r="F63" s="10"/>
    </row>
    <row r="64" spans="1:6" x14ac:dyDescent="0.3">
      <c r="A64" s="8">
        <v>44265</v>
      </c>
      <c r="B64" s="9" t="s">
        <v>33</v>
      </c>
      <c r="C64" s="9" t="s">
        <v>30</v>
      </c>
      <c r="D64" s="34"/>
      <c r="E64" s="28">
        <v>358690</v>
      </c>
      <c r="F64" s="10"/>
    </row>
    <row r="65" spans="1:6" x14ac:dyDescent="0.3">
      <c r="A65" s="8">
        <v>44266</v>
      </c>
      <c r="B65" s="9" t="s">
        <v>33</v>
      </c>
      <c r="C65" s="9" t="s">
        <v>22</v>
      </c>
      <c r="D65" s="34"/>
      <c r="E65" s="28">
        <v>50000</v>
      </c>
      <c r="F65" s="10"/>
    </row>
    <row r="66" spans="1:6" x14ac:dyDescent="0.3">
      <c r="A66" s="8">
        <v>44270</v>
      </c>
      <c r="B66" s="9" t="s">
        <v>33</v>
      </c>
      <c r="C66" s="9" t="s">
        <v>22</v>
      </c>
      <c r="D66" s="34"/>
      <c r="E66" s="28">
        <v>35844</v>
      </c>
      <c r="F66" s="10"/>
    </row>
    <row r="67" spans="1:6" x14ac:dyDescent="0.3">
      <c r="A67" s="8">
        <v>44271</v>
      </c>
      <c r="B67" s="9" t="s">
        <v>33</v>
      </c>
      <c r="C67" s="9" t="s">
        <v>43</v>
      </c>
      <c r="D67" s="34"/>
      <c r="E67" s="28">
        <v>49500</v>
      </c>
      <c r="F67" s="10"/>
    </row>
    <row r="68" spans="1:6" x14ac:dyDescent="0.3">
      <c r="A68" s="8">
        <v>44273</v>
      </c>
      <c r="B68" s="9" t="s">
        <v>36</v>
      </c>
      <c r="C68" s="9" t="s">
        <v>46</v>
      </c>
      <c r="D68" s="34">
        <v>2000000</v>
      </c>
      <c r="E68" s="28"/>
      <c r="F68" s="10"/>
    </row>
    <row r="69" spans="1:6" x14ac:dyDescent="0.3">
      <c r="A69" s="8">
        <v>44273</v>
      </c>
      <c r="B69" s="9" t="s">
        <v>33</v>
      </c>
      <c r="C69" s="9" t="s">
        <v>22</v>
      </c>
      <c r="D69" s="57"/>
      <c r="E69" s="28">
        <v>50000</v>
      </c>
      <c r="F69" s="10"/>
    </row>
    <row r="70" spans="1:6" x14ac:dyDescent="0.3">
      <c r="A70" s="8">
        <v>44273</v>
      </c>
      <c r="B70" s="9" t="s">
        <v>33</v>
      </c>
      <c r="C70" s="9" t="s">
        <v>41</v>
      </c>
      <c r="D70" s="57"/>
      <c r="E70" s="28">
        <v>600000</v>
      </c>
      <c r="F70" s="10"/>
    </row>
    <row r="71" spans="1:6" x14ac:dyDescent="0.3">
      <c r="A71" s="8">
        <v>44275</v>
      </c>
      <c r="B71" s="9" t="s">
        <v>33</v>
      </c>
      <c r="C71" s="29" t="s">
        <v>47</v>
      </c>
      <c r="D71" s="34"/>
      <c r="E71" s="28">
        <v>280700</v>
      </c>
      <c r="F71" s="10"/>
    </row>
    <row r="72" spans="1:6" x14ac:dyDescent="0.3">
      <c r="A72" s="8">
        <v>44279</v>
      </c>
      <c r="B72" s="9" t="s">
        <v>36</v>
      </c>
      <c r="C72" s="9" t="s">
        <v>28</v>
      </c>
      <c r="D72" s="34">
        <v>769980</v>
      </c>
      <c r="E72" s="28"/>
      <c r="F72" s="10"/>
    </row>
    <row r="73" spans="1:6" x14ac:dyDescent="0.3">
      <c r="A73" s="8">
        <v>44279</v>
      </c>
      <c r="B73" s="9" t="s">
        <v>33</v>
      </c>
      <c r="C73" s="9" t="s">
        <v>41</v>
      </c>
      <c r="D73" s="34"/>
      <c r="E73" s="28">
        <v>769980</v>
      </c>
      <c r="F73" s="10"/>
    </row>
    <row r="74" spans="1:6" x14ac:dyDescent="0.3">
      <c r="A74" s="8">
        <v>44279</v>
      </c>
      <c r="B74" s="9" t="s">
        <v>33</v>
      </c>
      <c r="C74" s="9" t="s">
        <v>32</v>
      </c>
      <c r="D74" s="34"/>
      <c r="E74" s="28">
        <v>1100000</v>
      </c>
      <c r="F74" s="10"/>
    </row>
    <row r="75" spans="1:6" x14ac:dyDescent="0.3">
      <c r="A75" s="8">
        <v>44282</v>
      </c>
      <c r="B75" s="9" t="s">
        <v>36</v>
      </c>
      <c r="C75" s="9" t="s">
        <v>48</v>
      </c>
      <c r="D75" s="34">
        <v>1000000</v>
      </c>
      <c r="E75" s="28"/>
      <c r="F75" s="10"/>
    </row>
    <row r="76" spans="1:6" x14ac:dyDescent="0.3">
      <c r="A76" s="8">
        <v>44284</v>
      </c>
      <c r="B76" s="9" t="s">
        <v>33</v>
      </c>
      <c r="C76" s="9" t="s">
        <v>22</v>
      </c>
      <c r="D76" s="34"/>
      <c r="E76" s="28">
        <v>45237</v>
      </c>
      <c r="F76" s="10"/>
    </row>
    <row r="77" spans="1:6" x14ac:dyDescent="0.3">
      <c r="A77" s="8">
        <v>44286</v>
      </c>
      <c r="B77" s="9" t="s">
        <v>36</v>
      </c>
      <c r="C77" s="9" t="s">
        <v>27</v>
      </c>
      <c r="D77" s="34">
        <v>70000</v>
      </c>
      <c r="E77" s="28"/>
      <c r="F77" s="10"/>
    </row>
    <row r="78" spans="1:6" x14ac:dyDescent="0.3">
      <c r="A78" s="8">
        <v>44286</v>
      </c>
      <c r="B78" s="9" t="s">
        <v>36</v>
      </c>
      <c r="C78" s="9" t="s">
        <v>27</v>
      </c>
      <c r="D78" s="56">
        <v>514220</v>
      </c>
      <c r="E78" s="28"/>
      <c r="F78" s="10"/>
    </row>
    <row r="79" spans="1:6" x14ac:dyDescent="0.3">
      <c r="A79" s="8">
        <v>44286</v>
      </c>
      <c r="B79" s="9" t="s">
        <v>33</v>
      </c>
      <c r="C79" s="9" t="s">
        <v>30</v>
      </c>
      <c r="D79" s="34"/>
      <c r="E79" s="28">
        <v>441470</v>
      </c>
      <c r="F79" s="10"/>
    </row>
    <row r="80" spans="1:6" x14ac:dyDescent="0.3">
      <c r="A80" s="8">
        <v>44286</v>
      </c>
      <c r="B80" s="9" t="s">
        <v>33</v>
      </c>
      <c r="C80" s="9" t="s">
        <v>43</v>
      </c>
      <c r="D80" s="34"/>
      <c r="E80" s="28">
        <v>5200</v>
      </c>
      <c r="F80" s="10"/>
    </row>
    <row r="81" spans="1:6" x14ac:dyDescent="0.3">
      <c r="A81" s="8"/>
      <c r="B81" s="9"/>
      <c r="C81" s="9"/>
      <c r="D81" s="34"/>
      <c r="E81" s="32"/>
      <c r="F81" s="10"/>
    </row>
    <row r="82" spans="1:6" x14ac:dyDescent="0.3">
      <c r="A82" s="12" t="s">
        <v>9</v>
      </c>
      <c r="B82" s="13"/>
      <c r="C82" s="14" t="s">
        <v>10</v>
      </c>
      <c r="D82" s="15">
        <f>SUM(D62:D81)</f>
        <v>4354200</v>
      </c>
      <c r="E82" s="15">
        <f>SUM(E62:E81)</f>
        <v>3905722</v>
      </c>
      <c r="F82" s="16"/>
    </row>
    <row r="83" spans="1:6" x14ac:dyDescent="0.3">
      <c r="A83" s="17" t="s">
        <v>11</v>
      </c>
      <c r="B83" s="18"/>
      <c r="C83" s="19" t="s">
        <v>10</v>
      </c>
      <c r="D83" s="20">
        <f>D61+D82</f>
        <v>20182395</v>
      </c>
      <c r="E83" s="20">
        <f>E61+E82</f>
        <v>13217669</v>
      </c>
      <c r="F83" s="21"/>
    </row>
    <row r="84" spans="1:6" x14ac:dyDescent="0.3">
      <c r="A84" s="8">
        <v>44290</v>
      </c>
      <c r="B84" s="23" t="s">
        <v>33</v>
      </c>
      <c r="C84" s="9" t="s">
        <v>22</v>
      </c>
      <c r="D84" s="47"/>
      <c r="E84" s="28">
        <v>26053</v>
      </c>
      <c r="F84" s="24"/>
    </row>
    <row r="85" spans="1:6" x14ac:dyDescent="0.3">
      <c r="A85" s="8">
        <v>44298</v>
      </c>
      <c r="B85" s="9" t="s">
        <v>33</v>
      </c>
      <c r="C85" s="9" t="s">
        <v>22</v>
      </c>
      <c r="D85" s="34"/>
      <c r="E85" s="28">
        <v>37942</v>
      </c>
      <c r="F85" s="10"/>
    </row>
    <row r="86" spans="1:6" x14ac:dyDescent="0.3">
      <c r="A86" s="8">
        <v>44298</v>
      </c>
      <c r="B86" s="9" t="s">
        <v>33</v>
      </c>
      <c r="C86" s="9" t="s">
        <v>49</v>
      </c>
      <c r="D86" s="34"/>
      <c r="E86" s="28">
        <v>100000</v>
      </c>
      <c r="F86" s="10"/>
    </row>
    <row r="87" spans="1:6" x14ac:dyDescent="0.3">
      <c r="A87" s="8">
        <v>44299</v>
      </c>
      <c r="B87" s="9" t="s">
        <v>33</v>
      </c>
      <c r="C87" s="9" t="s">
        <v>34</v>
      </c>
      <c r="D87" s="34"/>
      <c r="E87" s="28">
        <v>18800</v>
      </c>
      <c r="F87" s="10"/>
    </row>
    <row r="88" spans="1:6" x14ac:dyDescent="0.3">
      <c r="A88" s="8">
        <v>44300</v>
      </c>
      <c r="B88" s="9" t="s">
        <v>33</v>
      </c>
      <c r="C88" s="9" t="s">
        <v>22</v>
      </c>
      <c r="D88" s="34"/>
      <c r="E88" s="28">
        <v>50000</v>
      </c>
      <c r="F88" s="10"/>
    </row>
    <row r="89" spans="1:6" x14ac:dyDescent="0.3">
      <c r="A89" s="8">
        <v>44302</v>
      </c>
      <c r="B89" s="9" t="s">
        <v>33</v>
      </c>
      <c r="C89" s="9" t="s">
        <v>43</v>
      </c>
      <c r="D89" s="34"/>
      <c r="E89" s="28">
        <v>49500</v>
      </c>
      <c r="F89" s="10"/>
    </row>
    <row r="90" spans="1:6" x14ac:dyDescent="0.3">
      <c r="A90" s="8">
        <v>44306</v>
      </c>
      <c r="B90" s="9" t="s">
        <v>36</v>
      </c>
      <c r="C90" s="9" t="s">
        <v>50</v>
      </c>
      <c r="D90" s="34">
        <v>294487</v>
      </c>
      <c r="E90" s="28"/>
      <c r="F90" s="10"/>
    </row>
    <row r="91" spans="1:6" x14ac:dyDescent="0.3">
      <c r="A91" s="8">
        <v>44306</v>
      </c>
      <c r="B91" s="9" t="s">
        <v>33</v>
      </c>
      <c r="C91" s="9" t="s">
        <v>22</v>
      </c>
      <c r="D91" s="34"/>
      <c r="E91" s="28">
        <v>38708</v>
      </c>
      <c r="F91" s="10"/>
    </row>
    <row r="92" spans="1:6" x14ac:dyDescent="0.3">
      <c r="A92" s="8">
        <v>44306</v>
      </c>
      <c r="B92" s="9" t="s">
        <v>33</v>
      </c>
      <c r="C92" s="9" t="s">
        <v>49</v>
      </c>
      <c r="D92" s="34"/>
      <c r="E92" s="28">
        <v>300000</v>
      </c>
      <c r="F92" s="10"/>
    </row>
    <row r="93" spans="1:6" x14ac:dyDescent="0.3">
      <c r="A93" s="8">
        <v>44306</v>
      </c>
      <c r="B93" s="9" t="s">
        <v>33</v>
      </c>
      <c r="C93" s="30" t="s">
        <v>39</v>
      </c>
      <c r="D93" s="34"/>
      <c r="E93" s="28">
        <v>550000</v>
      </c>
      <c r="F93" s="10"/>
    </row>
    <row r="94" spans="1:6" x14ac:dyDescent="0.3">
      <c r="A94" s="8">
        <v>44307</v>
      </c>
      <c r="B94" s="9" t="s">
        <v>33</v>
      </c>
      <c r="C94" s="9" t="s">
        <v>51</v>
      </c>
      <c r="D94" s="34"/>
      <c r="E94" s="28">
        <v>30000</v>
      </c>
      <c r="F94" s="10"/>
    </row>
    <row r="95" spans="1:6" x14ac:dyDescent="0.3">
      <c r="A95" s="8">
        <v>44310</v>
      </c>
      <c r="B95" s="9" t="s">
        <v>36</v>
      </c>
      <c r="C95" s="9" t="s">
        <v>28</v>
      </c>
      <c r="D95" s="34">
        <v>256660</v>
      </c>
      <c r="E95" s="28"/>
      <c r="F95" s="10"/>
    </row>
    <row r="96" spans="1:6" x14ac:dyDescent="0.3">
      <c r="A96" s="8">
        <v>44310</v>
      </c>
      <c r="B96" s="9" t="s">
        <v>36</v>
      </c>
      <c r="C96" s="9" t="s">
        <v>48</v>
      </c>
      <c r="D96" s="34">
        <v>1000000</v>
      </c>
      <c r="E96" s="28"/>
      <c r="F96" s="10"/>
    </row>
    <row r="97" spans="1:6" x14ac:dyDescent="0.3">
      <c r="A97" s="8">
        <v>44310</v>
      </c>
      <c r="B97" s="9" t="s">
        <v>36</v>
      </c>
      <c r="C97" s="9" t="s">
        <v>27</v>
      </c>
      <c r="D97" s="34">
        <v>70000</v>
      </c>
      <c r="E97" s="28"/>
      <c r="F97" s="10"/>
    </row>
    <row r="98" spans="1:6" x14ac:dyDescent="0.3">
      <c r="A98" s="8">
        <v>44310</v>
      </c>
      <c r="B98" s="9" t="s">
        <v>36</v>
      </c>
      <c r="C98" s="9" t="s">
        <v>27</v>
      </c>
      <c r="D98" s="34">
        <v>543980</v>
      </c>
      <c r="E98" s="28"/>
      <c r="F98" s="10"/>
    </row>
    <row r="99" spans="1:6" x14ac:dyDescent="0.3">
      <c r="A99" s="8">
        <v>44310</v>
      </c>
      <c r="B99" s="9" t="s">
        <v>33</v>
      </c>
      <c r="C99" s="9" t="s">
        <v>41</v>
      </c>
      <c r="D99" s="34"/>
      <c r="E99" s="28">
        <v>256660</v>
      </c>
      <c r="F99" s="10"/>
    </row>
    <row r="100" spans="1:6" x14ac:dyDescent="0.3">
      <c r="A100" s="8">
        <v>44310</v>
      </c>
      <c r="B100" s="9" t="s">
        <v>33</v>
      </c>
      <c r="C100" s="9" t="s">
        <v>32</v>
      </c>
      <c r="D100" s="56"/>
      <c r="E100" s="28">
        <v>1100000</v>
      </c>
      <c r="F100" s="10"/>
    </row>
    <row r="101" spans="1:6" x14ac:dyDescent="0.3">
      <c r="A101" s="8">
        <v>44312</v>
      </c>
      <c r="B101" s="9" t="s">
        <v>33</v>
      </c>
      <c r="C101" s="9" t="s">
        <v>22</v>
      </c>
      <c r="D101" s="34"/>
      <c r="E101" s="28">
        <v>50000</v>
      </c>
      <c r="F101" s="10"/>
    </row>
    <row r="102" spans="1:6" x14ac:dyDescent="0.3">
      <c r="A102" s="8">
        <v>44315</v>
      </c>
      <c r="B102" s="9" t="s">
        <v>33</v>
      </c>
      <c r="C102" s="9" t="s">
        <v>22</v>
      </c>
      <c r="D102" s="34"/>
      <c r="E102" s="28">
        <v>42750</v>
      </c>
      <c r="F102" s="10"/>
    </row>
    <row r="103" spans="1:6" x14ac:dyDescent="0.3">
      <c r="A103" s="8">
        <v>44316</v>
      </c>
      <c r="B103" s="9" t="s">
        <v>33</v>
      </c>
      <c r="C103" s="9" t="s">
        <v>43</v>
      </c>
      <c r="D103" s="34"/>
      <c r="E103" s="28">
        <v>5460</v>
      </c>
      <c r="F103" s="10"/>
    </row>
    <row r="104" spans="1:6" x14ac:dyDescent="0.3">
      <c r="A104" s="12" t="s">
        <v>9</v>
      </c>
      <c r="B104" s="13"/>
      <c r="C104" s="14" t="s">
        <v>10</v>
      </c>
      <c r="D104" s="15">
        <f>SUM(D84:D103)</f>
        <v>2165127</v>
      </c>
      <c r="E104" s="15">
        <f>SUM(E84:E103)</f>
        <v>2655873</v>
      </c>
      <c r="F104" s="16"/>
    </row>
    <row r="105" spans="1:6" x14ac:dyDescent="0.3">
      <c r="A105" s="17" t="s">
        <v>11</v>
      </c>
      <c r="B105" s="18"/>
      <c r="C105" s="19" t="s">
        <v>10</v>
      </c>
      <c r="D105" s="20">
        <f>D83+D104</f>
        <v>22347522</v>
      </c>
      <c r="E105" s="20">
        <f>E83+E104</f>
        <v>15873542</v>
      </c>
      <c r="F105" s="21"/>
    </row>
    <row r="106" spans="1:6" x14ac:dyDescent="0.3">
      <c r="A106" s="8">
        <v>44320</v>
      </c>
      <c r="B106" s="23" t="s">
        <v>33</v>
      </c>
      <c r="C106" s="30" t="s">
        <v>30</v>
      </c>
      <c r="D106" s="47"/>
      <c r="E106" s="28">
        <v>384510</v>
      </c>
      <c r="F106" s="24"/>
    </row>
    <row r="107" spans="1:6" x14ac:dyDescent="0.3">
      <c r="A107" s="11">
        <v>44322</v>
      </c>
      <c r="B107" s="49" t="s">
        <v>33</v>
      </c>
      <c r="C107" s="50" t="s">
        <v>52</v>
      </c>
      <c r="D107" s="51"/>
      <c r="E107" s="52">
        <v>57444</v>
      </c>
      <c r="F107" s="53"/>
    </row>
    <row r="108" spans="1:6" x14ac:dyDescent="0.3">
      <c r="A108" s="8">
        <v>44323</v>
      </c>
      <c r="B108" s="9" t="s">
        <v>33</v>
      </c>
      <c r="C108" s="30" t="s">
        <v>22</v>
      </c>
      <c r="D108" s="34"/>
      <c r="E108" s="28">
        <v>50000</v>
      </c>
      <c r="F108" s="54"/>
    </row>
    <row r="109" spans="1:6" x14ac:dyDescent="0.3">
      <c r="A109" s="8">
        <v>44331</v>
      </c>
      <c r="B109" s="9" t="s">
        <v>33</v>
      </c>
      <c r="C109" s="9" t="s">
        <v>43</v>
      </c>
      <c r="D109" s="34"/>
      <c r="E109" s="28">
        <v>49500</v>
      </c>
      <c r="F109" s="53"/>
    </row>
    <row r="110" spans="1:6" x14ac:dyDescent="0.3">
      <c r="A110" s="8">
        <v>44334</v>
      </c>
      <c r="B110" s="9" t="s">
        <v>33</v>
      </c>
      <c r="C110" s="30" t="s">
        <v>22</v>
      </c>
      <c r="D110" s="34"/>
      <c r="E110" s="28">
        <v>50000</v>
      </c>
      <c r="F110" s="10"/>
    </row>
    <row r="111" spans="1:6" x14ac:dyDescent="0.3">
      <c r="A111" s="8">
        <v>44335</v>
      </c>
      <c r="B111" s="9" t="s">
        <v>33</v>
      </c>
      <c r="C111" s="9" t="s">
        <v>40</v>
      </c>
      <c r="D111" s="34"/>
      <c r="E111" s="28">
        <v>94160</v>
      </c>
      <c r="F111" s="10"/>
    </row>
    <row r="112" spans="1:6" x14ac:dyDescent="0.3">
      <c r="A112" s="8">
        <v>44336</v>
      </c>
      <c r="B112" s="9" t="s">
        <v>33</v>
      </c>
      <c r="C112" s="30" t="s">
        <v>22</v>
      </c>
      <c r="D112" s="34"/>
      <c r="E112" s="28">
        <v>32729</v>
      </c>
      <c r="F112" s="10"/>
    </row>
    <row r="113" spans="1:6" x14ac:dyDescent="0.3">
      <c r="A113" s="8">
        <v>44341</v>
      </c>
      <c r="B113" s="9" t="s">
        <v>36</v>
      </c>
      <c r="C113" s="9" t="s">
        <v>48</v>
      </c>
      <c r="D113" s="34">
        <v>1000000</v>
      </c>
      <c r="E113" s="28"/>
      <c r="F113" s="10"/>
    </row>
    <row r="114" spans="1:6" x14ac:dyDescent="0.3">
      <c r="A114" s="8">
        <v>44341</v>
      </c>
      <c r="B114" s="9" t="s">
        <v>36</v>
      </c>
      <c r="C114" s="9" t="s">
        <v>28</v>
      </c>
      <c r="D114" s="34">
        <v>256660</v>
      </c>
      <c r="E114" s="28"/>
      <c r="F114" s="10"/>
    </row>
    <row r="115" spans="1:6" x14ac:dyDescent="0.3">
      <c r="A115" s="8">
        <v>44341</v>
      </c>
      <c r="B115" s="9" t="s">
        <v>33</v>
      </c>
      <c r="C115" s="9" t="s">
        <v>41</v>
      </c>
      <c r="D115" s="34"/>
      <c r="E115" s="28">
        <v>256660</v>
      </c>
      <c r="F115" s="10"/>
    </row>
    <row r="116" spans="1:6" x14ac:dyDescent="0.3">
      <c r="A116" s="8">
        <v>44341</v>
      </c>
      <c r="B116" s="9" t="s">
        <v>33</v>
      </c>
      <c r="C116" s="9" t="s">
        <v>32</v>
      </c>
      <c r="D116" s="34"/>
      <c r="E116" s="28">
        <v>1100000</v>
      </c>
      <c r="F116" s="10"/>
    </row>
    <row r="117" spans="1:6" x14ac:dyDescent="0.3">
      <c r="A117" s="8">
        <v>44343</v>
      </c>
      <c r="B117" s="9" t="s">
        <v>33</v>
      </c>
      <c r="C117" s="9" t="s">
        <v>22</v>
      </c>
      <c r="D117" s="34"/>
      <c r="E117" s="28">
        <v>29823</v>
      </c>
      <c r="F117" s="10"/>
    </row>
    <row r="118" spans="1:6" x14ac:dyDescent="0.3">
      <c r="A118" s="8">
        <v>44347</v>
      </c>
      <c r="B118" s="9" t="s">
        <v>36</v>
      </c>
      <c r="C118" s="9" t="s">
        <v>27</v>
      </c>
      <c r="D118" s="56">
        <v>70000</v>
      </c>
      <c r="E118" s="28"/>
      <c r="F118" s="10"/>
    </row>
    <row r="119" spans="1:6" x14ac:dyDescent="0.3">
      <c r="A119" s="8">
        <v>44347</v>
      </c>
      <c r="B119" s="9" t="s">
        <v>36</v>
      </c>
      <c r="C119" s="9" t="s">
        <v>27</v>
      </c>
      <c r="D119" s="34">
        <v>563900</v>
      </c>
      <c r="E119" s="28"/>
      <c r="F119" s="10"/>
    </row>
    <row r="120" spans="1:6" x14ac:dyDescent="0.3">
      <c r="A120" s="8">
        <v>44347</v>
      </c>
      <c r="B120" s="9" t="s">
        <v>33</v>
      </c>
      <c r="C120" s="9" t="s">
        <v>43</v>
      </c>
      <c r="D120" s="34"/>
      <c r="E120" s="28">
        <v>5590</v>
      </c>
      <c r="F120" s="10"/>
    </row>
    <row r="121" spans="1:6" x14ac:dyDescent="0.3">
      <c r="A121" s="12" t="s">
        <v>9</v>
      </c>
      <c r="B121" s="13"/>
      <c r="C121" s="14" t="s">
        <v>10</v>
      </c>
      <c r="D121" s="15">
        <f>SUM(D106:D120)</f>
        <v>1890560</v>
      </c>
      <c r="E121" s="15">
        <f>SUM(E106:E120)</f>
        <v>2110416</v>
      </c>
      <c r="F121" s="16"/>
    </row>
    <row r="122" spans="1:6" x14ac:dyDescent="0.3">
      <c r="A122" s="17" t="s">
        <v>11</v>
      </c>
      <c r="B122" s="18"/>
      <c r="C122" s="19" t="s">
        <v>10</v>
      </c>
      <c r="D122" s="20">
        <f>D105+D121</f>
        <v>24238082</v>
      </c>
      <c r="E122" s="20">
        <f>E105+E121</f>
        <v>17983958</v>
      </c>
      <c r="F122" s="21"/>
    </row>
    <row r="123" spans="1:6" x14ac:dyDescent="0.3">
      <c r="A123" s="8">
        <v>43983</v>
      </c>
      <c r="B123" s="23" t="s">
        <v>12</v>
      </c>
      <c r="C123" s="30" t="s">
        <v>17</v>
      </c>
      <c r="D123" s="47"/>
      <c r="E123" s="28">
        <v>2890</v>
      </c>
      <c r="F123" s="24"/>
    </row>
    <row r="124" spans="1:6" x14ac:dyDescent="0.3">
      <c r="A124" s="8">
        <v>44348</v>
      </c>
      <c r="B124" s="9" t="s">
        <v>33</v>
      </c>
      <c r="C124" s="9" t="s">
        <v>30</v>
      </c>
      <c r="D124" s="34"/>
      <c r="E124" s="28">
        <v>385950</v>
      </c>
      <c r="F124" s="10"/>
    </row>
    <row r="125" spans="1:6" x14ac:dyDescent="0.3">
      <c r="A125" s="8">
        <v>44350</v>
      </c>
      <c r="B125" s="9" t="s">
        <v>33</v>
      </c>
      <c r="C125" s="9" t="s">
        <v>22</v>
      </c>
      <c r="D125" s="34"/>
      <c r="E125" s="28">
        <v>40916</v>
      </c>
      <c r="F125" s="10"/>
    </row>
    <row r="126" spans="1:6" x14ac:dyDescent="0.3">
      <c r="A126" s="8">
        <v>44355</v>
      </c>
      <c r="B126" s="9" t="s">
        <v>33</v>
      </c>
      <c r="C126" s="9" t="s">
        <v>22</v>
      </c>
      <c r="D126" s="34"/>
      <c r="E126" s="28">
        <v>50000</v>
      </c>
      <c r="F126" s="10"/>
    </row>
    <row r="127" spans="1:6" x14ac:dyDescent="0.3">
      <c r="A127" s="8">
        <v>44356</v>
      </c>
      <c r="B127" s="9" t="s">
        <v>33</v>
      </c>
      <c r="C127" s="9" t="s">
        <v>28</v>
      </c>
      <c r="D127" s="34"/>
      <c r="E127" s="28">
        <v>127770</v>
      </c>
      <c r="F127" s="10"/>
    </row>
    <row r="128" spans="1:6" x14ac:dyDescent="0.3">
      <c r="A128" s="8">
        <v>44358</v>
      </c>
      <c r="B128" s="9" t="s">
        <v>33</v>
      </c>
      <c r="C128" s="9" t="s">
        <v>22</v>
      </c>
      <c r="D128" s="34"/>
      <c r="E128" s="28">
        <v>38657</v>
      </c>
      <c r="F128" s="10"/>
    </row>
    <row r="129" spans="1:6" x14ac:dyDescent="0.3">
      <c r="A129" s="8">
        <v>44361</v>
      </c>
      <c r="B129" s="9" t="s">
        <v>33</v>
      </c>
      <c r="C129" s="9" t="s">
        <v>22</v>
      </c>
      <c r="D129" s="34"/>
      <c r="E129" s="28">
        <v>50000</v>
      </c>
      <c r="F129" s="10"/>
    </row>
    <row r="130" spans="1:6" x14ac:dyDescent="0.3">
      <c r="A130" s="8">
        <v>44362</v>
      </c>
      <c r="B130" s="9" t="s">
        <v>33</v>
      </c>
      <c r="C130" s="9" t="s">
        <v>45</v>
      </c>
      <c r="D130" s="34"/>
      <c r="E130" s="28">
        <v>49500</v>
      </c>
      <c r="F130" s="10"/>
    </row>
    <row r="131" spans="1:6" x14ac:dyDescent="0.3">
      <c r="A131" s="8">
        <v>44363</v>
      </c>
      <c r="B131" s="9" t="s">
        <v>33</v>
      </c>
      <c r="C131" s="9" t="s">
        <v>54</v>
      </c>
      <c r="D131" s="34"/>
      <c r="E131" s="28">
        <v>5500</v>
      </c>
      <c r="F131" s="10"/>
    </row>
    <row r="132" spans="1:6" x14ac:dyDescent="0.3">
      <c r="A132" s="8">
        <v>44364</v>
      </c>
      <c r="B132" s="9" t="s">
        <v>33</v>
      </c>
      <c r="C132" s="9" t="s">
        <v>22</v>
      </c>
      <c r="D132" s="34"/>
      <c r="E132" s="28">
        <v>35099</v>
      </c>
      <c r="F132" s="10"/>
    </row>
    <row r="133" spans="1:6" x14ac:dyDescent="0.3">
      <c r="A133" s="8">
        <v>44370</v>
      </c>
      <c r="B133" s="9" t="s">
        <v>33</v>
      </c>
      <c r="C133" s="9" t="s">
        <v>53</v>
      </c>
      <c r="D133" s="34"/>
      <c r="E133" s="28">
        <v>30000</v>
      </c>
      <c r="F133" s="10"/>
    </row>
    <row r="134" spans="1:6" x14ac:dyDescent="0.3">
      <c r="A134" s="8">
        <v>44371</v>
      </c>
      <c r="B134" s="9" t="s">
        <v>33</v>
      </c>
      <c r="C134" s="9" t="s">
        <v>22</v>
      </c>
      <c r="D134" s="34"/>
      <c r="E134" s="28">
        <v>34213</v>
      </c>
      <c r="F134" s="10"/>
    </row>
    <row r="135" spans="1:6" x14ac:dyDescent="0.3">
      <c r="A135" s="8">
        <v>44371</v>
      </c>
      <c r="B135" s="9" t="s">
        <v>33</v>
      </c>
      <c r="C135" s="9" t="s">
        <v>54</v>
      </c>
      <c r="D135" s="34"/>
      <c r="E135" s="28">
        <v>16800</v>
      </c>
      <c r="F135" s="10"/>
    </row>
    <row r="136" spans="1:6" x14ac:dyDescent="0.3">
      <c r="A136" s="8">
        <v>44372</v>
      </c>
      <c r="B136" s="9" t="s">
        <v>36</v>
      </c>
      <c r="C136" s="9" t="s">
        <v>48</v>
      </c>
      <c r="D136" s="34">
        <v>1000000</v>
      </c>
      <c r="E136" s="28"/>
      <c r="F136" s="10"/>
    </row>
    <row r="137" spans="1:6" x14ac:dyDescent="0.3">
      <c r="A137" s="8">
        <v>44372</v>
      </c>
      <c r="B137" s="9" t="s">
        <v>33</v>
      </c>
      <c r="C137" s="9" t="s">
        <v>53</v>
      </c>
      <c r="D137" s="34"/>
      <c r="E137" s="28">
        <v>30000</v>
      </c>
      <c r="F137" s="10"/>
    </row>
    <row r="138" spans="1:6" x14ac:dyDescent="0.3">
      <c r="A138" s="8">
        <v>44372</v>
      </c>
      <c r="B138" s="9" t="s">
        <v>33</v>
      </c>
      <c r="C138" s="9" t="s">
        <v>29</v>
      </c>
      <c r="D138" s="34"/>
      <c r="E138" s="28">
        <v>600000</v>
      </c>
      <c r="F138" s="10"/>
    </row>
    <row r="139" spans="1:6" x14ac:dyDescent="0.3">
      <c r="A139" s="8">
        <v>44373</v>
      </c>
      <c r="B139" s="9" t="s">
        <v>36</v>
      </c>
      <c r="C139" s="9" t="s">
        <v>28</v>
      </c>
      <c r="D139" s="34">
        <v>261200</v>
      </c>
      <c r="E139" s="28"/>
      <c r="F139" s="10"/>
    </row>
    <row r="140" spans="1:6" x14ac:dyDescent="0.3">
      <c r="A140" s="8">
        <v>44373</v>
      </c>
      <c r="B140" s="9" t="s">
        <v>33</v>
      </c>
      <c r="C140" s="9" t="s">
        <v>41</v>
      </c>
      <c r="D140" s="34"/>
      <c r="E140" s="28">
        <v>261200</v>
      </c>
      <c r="F140" s="10"/>
    </row>
    <row r="141" spans="1:6" x14ac:dyDescent="0.3">
      <c r="A141" s="8">
        <v>44373</v>
      </c>
      <c r="B141" s="9" t="s">
        <v>33</v>
      </c>
      <c r="C141" s="9" t="s">
        <v>32</v>
      </c>
      <c r="D141" s="34"/>
      <c r="E141" s="28">
        <v>220000</v>
      </c>
      <c r="F141" s="10"/>
    </row>
    <row r="142" spans="1:6" x14ac:dyDescent="0.3">
      <c r="A142" s="8">
        <v>44374</v>
      </c>
      <c r="B142" s="9" t="s">
        <v>33</v>
      </c>
      <c r="C142" s="9" t="s">
        <v>55</v>
      </c>
      <c r="D142" s="56"/>
      <c r="E142" s="28">
        <v>48240</v>
      </c>
      <c r="F142" s="10"/>
    </row>
    <row r="143" spans="1:6" x14ac:dyDescent="0.3">
      <c r="A143" s="8">
        <v>44374</v>
      </c>
      <c r="B143" s="9" t="s">
        <v>33</v>
      </c>
      <c r="C143" s="9" t="s">
        <v>41</v>
      </c>
      <c r="D143" s="34"/>
      <c r="E143" s="28">
        <v>104000</v>
      </c>
      <c r="F143" s="10"/>
    </row>
    <row r="144" spans="1:6" x14ac:dyDescent="0.3">
      <c r="A144" s="8">
        <v>44375</v>
      </c>
      <c r="B144" s="9" t="s">
        <v>36</v>
      </c>
      <c r="C144" s="9" t="s">
        <v>56</v>
      </c>
      <c r="D144" s="34">
        <v>2390</v>
      </c>
      <c r="E144" s="28"/>
      <c r="F144" s="10"/>
    </row>
    <row r="145" spans="1:6" x14ac:dyDescent="0.3">
      <c r="A145" s="8">
        <v>44375</v>
      </c>
      <c r="B145" s="9" t="s">
        <v>33</v>
      </c>
      <c r="C145" s="9" t="s">
        <v>30</v>
      </c>
      <c r="D145" s="34"/>
      <c r="E145" s="28">
        <v>397010</v>
      </c>
      <c r="F145" s="10"/>
    </row>
    <row r="146" spans="1:6" x14ac:dyDescent="0.3">
      <c r="A146" s="8">
        <v>44377</v>
      </c>
      <c r="B146" s="9" t="s">
        <v>36</v>
      </c>
      <c r="C146" s="9" t="s">
        <v>27</v>
      </c>
      <c r="D146" s="34">
        <v>70000</v>
      </c>
      <c r="E146" s="28"/>
      <c r="F146" s="10"/>
    </row>
    <row r="147" spans="1:6" x14ac:dyDescent="0.3">
      <c r="A147" s="8">
        <v>44377</v>
      </c>
      <c r="B147" s="9" t="s">
        <v>36</v>
      </c>
      <c r="C147" s="9" t="s">
        <v>27</v>
      </c>
      <c r="D147" s="34">
        <v>524260</v>
      </c>
      <c r="E147" s="28"/>
      <c r="F147" s="10"/>
    </row>
    <row r="148" spans="1:6" x14ac:dyDescent="0.3">
      <c r="A148" s="8">
        <v>44377</v>
      </c>
      <c r="B148" s="9" t="s">
        <v>36</v>
      </c>
      <c r="C148" s="9" t="s">
        <v>28</v>
      </c>
      <c r="D148" s="34">
        <v>205920</v>
      </c>
      <c r="E148" s="28"/>
      <c r="F148" s="10"/>
    </row>
    <row r="149" spans="1:6" x14ac:dyDescent="0.3">
      <c r="A149" s="8">
        <v>44377</v>
      </c>
      <c r="B149" s="9" t="s">
        <v>33</v>
      </c>
      <c r="C149" s="9" t="s">
        <v>28</v>
      </c>
      <c r="D149" s="34"/>
      <c r="E149" s="28">
        <v>205920</v>
      </c>
      <c r="F149" s="10"/>
    </row>
    <row r="150" spans="1:6" x14ac:dyDescent="0.3">
      <c r="A150" s="31">
        <v>44377</v>
      </c>
      <c r="B150" s="9" t="s">
        <v>33</v>
      </c>
      <c r="C150" s="9" t="s">
        <v>45</v>
      </c>
      <c r="D150" s="34"/>
      <c r="E150" s="28">
        <v>5200</v>
      </c>
      <c r="F150" s="10"/>
    </row>
    <row r="151" spans="1:6" x14ac:dyDescent="0.3">
      <c r="A151" s="12" t="s">
        <v>9</v>
      </c>
      <c r="B151" s="13"/>
      <c r="C151" s="14" t="s">
        <v>10</v>
      </c>
      <c r="D151" s="15">
        <f>SUM(D123:D150)</f>
        <v>2063770</v>
      </c>
      <c r="E151" s="15">
        <f>SUM(E123:E150)</f>
        <v>2738865</v>
      </c>
      <c r="F151" s="16"/>
    </row>
    <row r="152" spans="1:6" x14ac:dyDescent="0.3">
      <c r="A152" s="17" t="s">
        <v>11</v>
      </c>
      <c r="B152" s="18"/>
      <c r="C152" s="19" t="s">
        <v>10</v>
      </c>
      <c r="D152" s="20">
        <f>D122+D151</f>
        <v>26301852</v>
      </c>
      <c r="E152" s="20">
        <f>E122+E151</f>
        <v>20722823</v>
      </c>
      <c r="F152" s="21"/>
    </row>
    <row r="153" spans="1:6" x14ac:dyDescent="0.3">
      <c r="A153" s="8">
        <v>44378</v>
      </c>
      <c r="B153" s="9" t="s">
        <v>36</v>
      </c>
      <c r="C153" s="9" t="s">
        <v>57</v>
      </c>
      <c r="D153" s="47">
        <v>8277</v>
      </c>
      <c r="E153" s="28"/>
      <c r="F153" s="24"/>
    </row>
    <row r="154" spans="1:6" x14ac:dyDescent="0.3">
      <c r="A154" s="8">
        <v>44383</v>
      </c>
      <c r="B154" s="9" t="s">
        <v>33</v>
      </c>
      <c r="C154" s="9" t="s">
        <v>58</v>
      </c>
      <c r="D154" s="34"/>
      <c r="E154" s="28">
        <v>29490</v>
      </c>
      <c r="F154" s="10"/>
    </row>
    <row r="155" spans="1:6" x14ac:dyDescent="0.3">
      <c r="A155" s="8">
        <v>44386</v>
      </c>
      <c r="B155" s="9" t="s">
        <v>33</v>
      </c>
      <c r="C155" s="9" t="s">
        <v>22</v>
      </c>
      <c r="D155" s="34"/>
      <c r="E155" s="28">
        <v>32433</v>
      </c>
      <c r="F155" s="10"/>
    </row>
    <row r="156" spans="1:6" x14ac:dyDescent="0.3">
      <c r="A156" s="8">
        <v>44387</v>
      </c>
      <c r="B156" s="9" t="s">
        <v>33</v>
      </c>
      <c r="C156" s="9" t="s">
        <v>58</v>
      </c>
      <c r="D156" s="34"/>
      <c r="E156" s="28">
        <v>8133</v>
      </c>
      <c r="F156" s="10"/>
    </row>
    <row r="157" spans="1:6" x14ac:dyDescent="0.3">
      <c r="A157" s="8">
        <v>44391</v>
      </c>
      <c r="B157" s="9" t="s">
        <v>36</v>
      </c>
      <c r="C157" s="9" t="s">
        <v>57</v>
      </c>
      <c r="D157" s="34">
        <v>979</v>
      </c>
      <c r="E157" s="28"/>
      <c r="F157" s="10"/>
    </row>
    <row r="158" spans="1:6" x14ac:dyDescent="0.3">
      <c r="A158" s="8">
        <v>44391</v>
      </c>
      <c r="B158" s="9" t="s">
        <v>33</v>
      </c>
      <c r="C158" s="9" t="s">
        <v>59</v>
      </c>
      <c r="D158" s="34"/>
      <c r="E158" s="28">
        <v>51000</v>
      </c>
      <c r="F158" s="10"/>
    </row>
    <row r="159" spans="1:6" x14ac:dyDescent="0.3">
      <c r="A159" s="8">
        <v>44392</v>
      </c>
      <c r="B159" s="9" t="s">
        <v>33</v>
      </c>
      <c r="C159" s="9" t="s">
        <v>45</v>
      </c>
      <c r="D159" s="34"/>
      <c r="E159" s="28">
        <v>49500</v>
      </c>
      <c r="F159" s="10"/>
    </row>
    <row r="160" spans="1:6" x14ac:dyDescent="0.3">
      <c r="A160" s="8">
        <v>44393</v>
      </c>
      <c r="B160" s="9" t="s">
        <v>33</v>
      </c>
      <c r="C160" s="9" t="s">
        <v>22</v>
      </c>
      <c r="D160" s="34"/>
      <c r="E160" s="28">
        <v>30578</v>
      </c>
      <c r="F160" s="10"/>
    </row>
    <row r="161" spans="1:6" x14ac:dyDescent="0.3">
      <c r="A161" s="8">
        <v>44395</v>
      </c>
      <c r="B161" s="9" t="s">
        <v>33</v>
      </c>
      <c r="C161" s="9" t="s">
        <v>22</v>
      </c>
      <c r="D161" s="34"/>
      <c r="E161" s="28">
        <v>50000</v>
      </c>
      <c r="F161" s="10"/>
    </row>
    <row r="162" spans="1:6" x14ac:dyDescent="0.3">
      <c r="A162" s="8">
        <v>44400</v>
      </c>
      <c r="B162" s="9" t="s">
        <v>33</v>
      </c>
      <c r="C162" s="9" t="s">
        <v>22</v>
      </c>
      <c r="D162" s="34"/>
      <c r="E162" s="28">
        <v>28383</v>
      </c>
      <c r="F162" s="10"/>
    </row>
    <row r="163" spans="1:6" x14ac:dyDescent="0.3">
      <c r="A163" s="8">
        <v>44401</v>
      </c>
      <c r="B163" s="9" t="s">
        <v>36</v>
      </c>
      <c r="C163" s="9" t="s">
        <v>48</v>
      </c>
      <c r="D163" s="34">
        <v>1000000</v>
      </c>
      <c r="E163" s="28"/>
      <c r="F163" s="10"/>
    </row>
    <row r="164" spans="1:6" x14ac:dyDescent="0.3">
      <c r="A164" s="8">
        <v>44402</v>
      </c>
      <c r="B164" s="9" t="s">
        <v>36</v>
      </c>
      <c r="C164" s="9" t="s">
        <v>28</v>
      </c>
      <c r="D164" s="56">
        <v>261200</v>
      </c>
      <c r="E164" s="28"/>
      <c r="F164" s="10"/>
    </row>
    <row r="165" spans="1:6" x14ac:dyDescent="0.3">
      <c r="A165" s="8">
        <v>44402</v>
      </c>
      <c r="B165" s="9" t="s">
        <v>33</v>
      </c>
      <c r="C165" s="9" t="s">
        <v>60</v>
      </c>
      <c r="D165" s="34"/>
      <c r="E165" s="28">
        <v>4400</v>
      </c>
      <c r="F165" s="10"/>
    </row>
    <row r="166" spans="1:6" x14ac:dyDescent="0.3">
      <c r="A166" s="8">
        <v>44402</v>
      </c>
      <c r="B166" s="9" t="s">
        <v>33</v>
      </c>
      <c r="C166" s="33" t="s">
        <v>32</v>
      </c>
      <c r="D166" s="34"/>
      <c r="E166" s="28">
        <v>340000</v>
      </c>
      <c r="F166" s="10"/>
    </row>
    <row r="167" spans="1:6" x14ac:dyDescent="0.3">
      <c r="A167" s="8">
        <v>44402</v>
      </c>
      <c r="B167" s="9" t="s">
        <v>33</v>
      </c>
      <c r="C167" s="9" t="s">
        <v>41</v>
      </c>
      <c r="D167" s="34"/>
      <c r="E167" s="28">
        <v>261200</v>
      </c>
      <c r="F167" s="10"/>
    </row>
    <row r="168" spans="1:6" x14ac:dyDescent="0.3">
      <c r="A168" s="8">
        <v>44404</v>
      </c>
      <c r="B168" s="9" t="s">
        <v>33</v>
      </c>
      <c r="C168" s="9" t="s">
        <v>22</v>
      </c>
      <c r="D168" s="34"/>
      <c r="E168" s="28">
        <v>50000</v>
      </c>
      <c r="F168" s="10"/>
    </row>
    <row r="169" spans="1:6" x14ac:dyDescent="0.3">
      <c r="A169" s="8">
        <v>44405</v>
      </c>
      <c r="B169" s="9" t="s">
        <v>36</v>
      </c>
      <c r="C169" s="9" t="s">
        <v>28</v>
      </c>
      <c r="D169" s="34">
        <v>401280</v>
      </c>
      <c r="E169" s="28"/>
      <c r="F169" s="10"/>
    </row>
    <row r="170" spans="1:6" x14ac:dyDescent="0.3">
      <c r="A170" s="8">
        <v>44405</v>
      </c>
      <c r="B170" s="9" t="s">
        <v>33</v>
      </c>
      <c r="C170" s="9" t="s">
        <v>28</v>
      </c>
      <c r="D170" s="34"/>
      <c r="E170" s="28">
        <v>401280</v>
      </c>
      <c r="F170" s="10"/>
    </row>
    <row r="171" spans="1:6" x14ac:dyDescent="0.3">
      <c r="A171" s="8">
        <v>44405</v>
      </c>
      <c r="B171" s="9" t="s">
        <v>33</v>
      </c>
      <c r="C171" s="9" t="s">
        <v>17</v>
      </c>
      <c r="D171" s="34"/>
      <c r="E171" s="28">
        <v>20680</v>
      </c>
      <c r="F171" s="10"/>
    </row>
    <row r="172" spans="1:6" x14ac:dyDescent="0.3">
      <c r="A172" s="8">
        <v>44408</v>
      </c>
      <c r="B172" s="9" t="s">
        <v>36</v>
      </c>
      <c r="C172" s="9" t="s">
        <v>27</v>
      </c>
      <c r="D172" s="34">
        <v>70000</v>
      </c>
      <c r="E172" s="28"/>
      <c r="F172" s="10"/>
    </row>
    <row r="173" spans="1:6" x14ac:dyDescent="0.3">
      <c r="A173" s="8">
        <v>44408</v>
      </c>
      <c r="B173" s="9" t="s">
        <v>36</v>
      </c>
      <c r="C173" s="9" t="s">
        <v>27</v>
      </c>
      <c r="D173" s="34">
        <v>554020</v>
      </c>
      <c r="E173" s="28"/>
      <c r="F173" s="10"/>
    </row>
    <row r="174" spans="1:6" x14ac:dyDescent="0.3">
      <c r="A174" s="8">
        <v>44408</v>
      </c>
      <c r="B174" s="9" t="s">
        <v>33</v>
      </c>
      <c r="C174" s="30" t="s">
        <v>45</v>
      </c>
      <c r="D174" s="34"/>
      <c r="E174" s="28">
        <v>5460</v>
      </c>
      <c r="F174" s="10"/>
    </row>
    <row r="175" spans="1:6" x14ac:dyDescent="0.3">
      <c r="A175" s="8">
        <v>44408</v>
      </c>
      <c r="B175" s="9" t="s">
        <v>33</v>
      </c>
      <c r="C175" s="9" t="s">
        <v>30</v>
      </c>
      <c r="D175" s="34"/>
      <c r="E175" s="28">
        <v>528030</v>
      </c>
      <c r="F175" s="10"/>
    </row>
    <row r="176" spans="1:6" x14ac:dyDescent="0.3">
      <c r="A176" s="12" t="s">
        <v>9</v>
      </c>
      <c r="B176" s="13"/>
      <c r="C176" s="14" t="s">
        <v>10</v>
      </c>
      <c r="D176" s="15">
        <f>SUM(D153:D175)</f>
        <v>2295756</v>
      </c>
      <c r="E176" s="15">
        <f>SUM(E153:E175)</f>
        <v>1890567</v>
      </c>
      <c r="F176" s="16"/>
    </row>
    <row r="177" spans="1:6" x14ac:dyDescent="0.3">
      <c r="A177" s="17" t="s">
        <v>11</v>
      </c>
      <c r="B177" s="18"/>
      <c r="C177" s="19" t="s">
        <v>10</v>
      </c>
      <c r="D177" s="20">
        <f>D152+D176</f>
        <v>28597608</v>
      </c>
      <c r="E177" s="20">
        <f>E152+E176</f>
        <v>22613390</v>
      </c>
      <c r="F177" s="21"/>
    </row>
    <row r="178" spans="1:6" x14ac:dyDescent="0.3">
      <c r="A178" s="8">
        <v>44409</v>
      </c>
      <c r="B178" s="23" t="s">
        <v>33</v>
      </c>
      <c r="C178" s="30" t="s">
        <v>61</v>
      </c>
      <c r="D178" s="47"/>
      <c r="E178" s="28">
        <v>60500</v>
      </c>
      <c r="F178" s="24"/>
    </row>
    <row r="179" spans="1:6" x14ac:dyDescent="0.3">
      <c r="A179" s="8">
        <v>44409</v>
      </c>
      <c r="B179" s="38" t="s">
        <v>33</v>
      </c>
      <c r="C179" s="30" t="s">
        <v>38</v>
      </c>
      <c r="D179" s="39"/>
      <c r="E179" s="28">
        <v>100000</v>
      </c>
      <c r="F179" s="41"/>
    </row>
    <row r="180" spans="1:6" x14ac:dyDescent="0.3">
      <c r="A180" s="8">
        <v>44410</v>
      </c>
      <c r="B180" s="9" t="s">
        <v>33</v>
      </c>
      <c r="C180" s="9" t="s">
        <v>22</v>
      </c>
      <c r="D180" s="34"/>
      <c r="E180" s="28">
        <v>37600</v>
      </c>
      <c r="F180" s="10"/>
    </row>
    <row r="181" spans="1:6" x14ac:dyDescent="0.3">
      <c r="A181" s="8">
        <v>44411</v>
      </c>
      <c r="B181" s="9" t="s">
        <v>33</v>
      </c>
      <c r="C181" s="30" t="s">
        <v>22</v>
      </c>
      <c r="D181" s="34"/>
      <c r="E181" s="28">
        <v>50000</v>
      </c>
      <c r="F181" s="10"/>
    </row>
    <row r="182" spans="1:6" x14ac:dyDescent="0.3">
      <c r="A182" s="8">
        <v>44411</v>
      </c>
      <c r="B182" s="9" t="s">
        <v>33</v>
      </c>
      <c r="C182" s="9" t="s">
        <v>17</v>
      </c>
      <c r="D182" s="34"/>
      <c r="E182" s="28">
        <v>108000</v>
      </c>
      <c r="F182" s="10"/>
    </row>
    <row r="183" spans="1:6" x14ac:dyDescent="0.3">
      <c r="A183" s="8">
        <v>44411</v>
      </c>
      <c r="B183" s="9" t="s">
        <v>33</v>
      </c>
      <c r="C183" s="9" t="s">
        <v>21</v>
      </c>
      <c r="D183" s="56"/>
      <c r="E183" s="28">
        <v>360000</v>
      </c>
      <c r="F183" s="10"/>
    </row>
    <row r="184" spans="1:6" x14ac:dyDescent="0.3">
      <c r="A184" s="8">
        <v>44411</v>
      </c>
      <c r="B184" s="9" t="s">
        <v>33</v>
      </c>
      <c r="C184" s="9" t="s">
        <v>62</v>
      </c>
      <c r="D184" s="34"/>
      <c r="E184" s="28">
        <v>70000</v>
      </c>
      <c r="F184" s="10"/>
    </row>
    <row r="185" spans="1:6" x14ac:dyDescent="0.3">
      <c r="A185" s="8">
        <v>44417</v>
      </c>
      <c r="B185" s="9" t="s">
        <v>33</v>
      </c>
      <c r="C185" s="9" t="s">
        <v>22</v>
      </c>
      <c r="D185" s="34"/>
      <c r="E185" s="28">
        <v>37048</v>
      </c>
      <c r="F185" s="10"/>
    </row>
    <row r="186" spans="1:6" x14ac:dyDescent="0.3">
      <c r="A186" s="8">
        <v>44422</v>
      </c>
      <c r="B186" s="9" t="s">
        <v>33</v>
      </c>
      <c r="C186" s="9" t="s">
        <v>38</v>
      </c>
      <c r="D186" s="34"/>
      <c r="E186" s="28">
        <v>60000</v>
      </c>
      <c r="F186" s="10"/>
    </row>
    <row r="187" spans="1:6" x14ac:dyDescent="0.3">
      <c r="A187" s="8">
        <v>44426</v>
      </c>
      <c r="B187" s="9" t="s">
        <v>33</v>
      </c>
      <c r="C187" s="9" t="s">
        <v>22</v>
      </c>
      <c r="D187" s="34"/>
      <c r="E187" s="28">
        <v>38624</v>
      </c>
      <c r="F187" s="10"/>
    </row>
    <row r="188" spans="1:6" x14ac:dyDescent="0.3">
      <c r="A188" s="8">
        <v>44426</v>
      </c>
      <c r="B188" s="9" t="s">
        <v>33</v>
      </c>
      <c r="C188" s="9" t="s">
        <v>22</v>
      </c>
      <c r="D188" s="34"/>
      <c r="E188" s="28">
        <v>50000</v>
      </c>
      <c r="F188" s="10"/>
    </row>
    <row r="189" spans="1:6" x14ac:dyDescent="0.3">
      <c r="A189" s="8">
        <v>44428</v>
      </c>
      <c r="B189" s="9" t="s">
        <v>33</v>
      </c>
      <c r="C189" s="9" t="s">
        <v>43</v>
      </c>
      <c r="D189" s="34"/>
      <c r="E189" s="28">
        <v>49500</v>
      </c>
      <c r="F189" s="10"/>
    </row>
    <row r="190" spans="1:6" x14ac:dyDescent="0.3">
      <c r="A190" s="8">
        <v>44433</v>
      </c>
      <c r="B190" s="9" t="s">
        <v>36</v>
      </c>
      <c r="C190" s="9" t="s">
        <v>48</v>
      </c>
      <c r="D190" s="34">
        <v>1000000</v>
      </c>
      <c r="E190" s="28"/>
      <c r="F190" s="10"/>
    </row>
    <row r="191" spans="1:6" x14ac:dyDescent="0.3">
      <c r="A191" s="8">
        <v>44433</v>
      </c>
      <c r="B191" s="9" t="s">
        <v>36</v>
      </c>
      <c r="C191" s="9" t="s">
        <v>28</v>
      </c>
      <c r="D191" s="34">
        <v>321020</v>
      </c>
      <c r="E191" s="28"/>
      <c r="F191" s="10"/>
    </row>
    <row r="192" spans="1:6" x14ac:dyDescent="0.3">
      <c r="A192" s="8">
        <v>44433</v>
      </c>
      <c r="B192" s="9" t="s">
        <v>36</v>
      </c>
      <c r="C192" s="9" t="s">
        <v>28</v>
      </c>
      <c r="D192" s="34">
        <v>456720</v>
      </c>
      <c r="E192" s="28"/>
      <c r="F192" s="10"/>
    </row>
    <row r="193" spans="1:6" x14ac:dyDescent="0.3">
      <c r="A193" s="8">
        <v>44433</v>
      </c>
      <c r="B193" s="9" t="s">
        <v>33</v>
      </c>
      <c r="C193" s="9" t="s">
        <v>30</v>
      </c>
      <c r="D193" s="34"/>
      <c r="E193" s="28">
        <v>108710</v>
      </c>
      <c r="F193" s="10"/>
    </row>
    <row r="194" spans="1:6" x14ac:dyDescent="0.3">
      <c r="A194" s="8">
        <v>44433</v>
      </c>
      <c r="B194" s="9" t="s">
        <v>33</v>
      </c>
      <c r="C194" s="9" t="s">
        <v>41</v>
      </c>
      <c r="D194" s="34"/>
      <c r="E194" s="28">
        <v>321020</v>
      </c>
      <c r="F194" s="10"/>
    </row>
    <row r="195" spans="1:6" x14ac:dyDescent="0.3">
      <c r="A195" s="8">
        <v>44433</v>
      </c>
      <c r="B195" s="9" t="s">
        <v>33</v>
      </c>
      <c r="C195" s="9" t="s">
        <v>32</v>
      </c>
      <c r="D195" s="34"/>
      <c r="E195" s="28">
        <v>340000</v>
      </c>
      <c r="F195" s="10"/>
    </row>
    <row r="196" spans="1:6" x14ac:dyDescent="0.3">
      <c r="A196" s="8">
        <v>44434</v>
      </c>
      <c r="B196" s="9" t="s">
        <v>33</v>
      </c>
      <c r="C196" s="9" t="s">
        <v>22</v>
      </c>
      <c r="D196" s="34"/>
      <c r="E196" s="28">
        <v>34800</v>
      </c>
      <c r="F196" s="10"/>
    </row>
    <row r="197" spans="1:6" x14ac:dyDescent="0.3">
      <c r="A197" s="8">
        <v>44439</v>
      </c>
      <c r="B197" s="9" t="s">
        <v>36</v>
      </c>
      <c r="C197" s="9" t="s">
        <v>27</v>
      </c>
      <c r="D197" s="34">
        <v>70000</v>
      </c>
      <c r="E197" s="28"/>
      <c r="F197" s="10"/>
    </row>
    <row r="198" spans="1:6" x14ac:dyDescent="0.3">
      <c r="A198" s="8">
        <v>44439</v>
      </c>
      <c r="B198" s="9" t="s">
        <v>36</v>
      </c>
      <c r="C198" s="9" t="s">
        <v>27</v>
      </c>
      <c r="D198" s="34">
        <v>544140</v>
      </c>
      <c r="E198" s="28"/>
      <c r="F198" s="10"/>
    </row>
    <row r="199" spans="1:6" x14ac:dyDescent="0.3">
      <c r="A199" s="8">
        <v>44439</v>
      </c>
      <c r="B199" s="9" t="s">
        <v>33</v>
      </c>
      <c r="C199" s="9" t="s">
        <v>45</v>
      </c>
      <c r="D199" s="34"/>
      <c r="E199" s="28">
        <v>5330</v>
      </c>
      <c r="F199" s="10"/>
    </row>
    <row r="200" spans="1:6" x14ac:dyDescent="0.3">
      <c r="A200" s="8">
        <v>44439</v>
      </c>
      <c r="B200" s="9" t="s">
        <v>33</v>
      </c>
      <c r="C200" s="9" t="s">
        <v>30</v>
      </c>
      <c r="D200" s="34"/>
      <c r="E200" s="28">
        <v>670650</v>
      </c>
      <c r="F200" s="10"/>
    </row>
    <row r="201" spans="1:6" x14ac:dyDescent="0.3">
      <c r="A201" s="8">
        <v>44439</v>
      </c>
      <c r="B201" s="9" t="s">
        <v>33</v>
      </c>
      <c r="C201" s="9" t="s">
        <v>28</v>
      </c>
      <c r="D201" s="34"/>
      <c r="E201" s="28">
        <v>491920</v>
      </c>
      <c r="F201" s="10"/>
    </row>
    <row r="202" spans="1:6" x14ac:dyDescent="0.3">
      <c r="A202" s="12" t="s">
        <v>9</v>
      </c>
      <c r="B202" s="13"/>
      <c r="C202" s="14" t="s">
        <v>10</v>
      </c>
      <c r="D202" s="15">
        <f>SUM(D178:D201)</f>
        <v>2391880</v>
      </c>
      <c r="E202" s="15">
        <f>SUM(E178:E201)</f>
        <v>2993702</v>
      </c>
      <c r="F202" s="16"/>
    </row>
    <row r="203" spans="1:6" x14ac:dyDescent="0.3">
      <c r="A203" s="17" t="s">
        <v>11</v>
      </c>
      <c r="B203" s="18"/>
      <c r="C203" s="19" t="s">
        <v>10</v>
      </c>
      <c r="D203" s="20">
        <f>D202+D177</f>
        <v>30989488</v>
      </c>
      <c r="E203" s="20">
        <f>E202+E177</f>
        <v>25607092</v>
      </c>
      <c r="F203" s="21"/>
    </row>
    <row r="204" spans="1:6" x14ac:dyDescent="0.3">
      <c r="A204" s="8">
        <v>44440</v>
      </c>
      <c r="B204" s="23" t="s">
        <v>33</v>
      </c>
      <c r="C204" s="30" t="s">
        <v>22</v>
      </c>
      <c r="D204" s="47"/>
      <c r="E204" s="28">
        <v>36662</v>
      </c>
      <c r="F204" s="24"/>
    </row>
    <row r="205" spans="1:6" x14ac:dyDescent="0.3">
      <c r="A205" s="8">
        <v>44444</v>
      </c>
      <c r="B205" s="9" t="s">
        <v>33</v>
      </c>
      <c r="C205" s="9" t="s">
        <v>22</v>
      </c>
      <c r="D205" s="34"/>
      <c r="E205" s="28">
        <v>50000</v>
      </c>
      <c r="F205" s="10"/>
    </row>
    <row r="206" spans="1:6" x14ac:dyDescent="0.3">
      <c r="A206" s="8">
        <v>44448</v>
      </c>
      <c r="B206" s="9" t="s">
        <v>33</v>
      </c>
      <c r="C206" s="9" t="s">
        <v>59</v>
      </c>
      <c r="D206" s="34"/>
      <c r="E206" s="28">
        <v>20000</v>
      </c>
      <c r="F206" s="10"/>
    </row>
    <row r="207" spans="1:6" x14ac:dyDescent="0.3">
      <c r="A207" s="8">
        <v>44450</v>
      </c>
      <c r="B207" s="9" t="s">
        <v>33</v>
      </c>
      <c r="C207" s="9" t="s">
        <v>59</v>
      </c>
      <c r="D207" s="34"/>
      <c r="E207" s="28">
        <v>57735</v>
      </c>
      <c r="F207" s="10"/>
    </row>
    <row r="208" spans="1:6" x14ac:dyDescent="0.3">
      <c r="A208" s="8">
        <v>44454</v>
      </c>
      <c r="B208" s="9" t="s">
        <v>33</v>
      </c>
      <c r="C208" s="9" t="s">
        <v>45</v>
      </c>
      <c r="D208" s="34"/>
      <c r="E208" s="28">
        <v>49500</v>
      </c>
      <c r="F208" s="10"/>
    </row>
    <row r="209" spans="1:6" x14ac:dyDescent="0.3">
      <c r="A209" s="8">
        <v>44455</v>
      </c>
      <c r="B209" s="9" t="s">
        <v>33</v>
      </c>
      <c r="C209" s="30" t="s">
        <v>22</v>
      </c>
      <c r="D209" s="34"/>
      <c r="E209" s="28">
        <v>38530</v>
      </c>
      <c r="F209" s="10"/>
    </row>
    <row r="210" spans="1:6" x14ac:dyDescent="0.3">
      <c r="A210" s="8">
        <v>44457</v>
      </c>
      <c r="B210" s="9" t="s">
        <v>36</v>
      </c>
      <c r="C210" s="9" t="s">
        <v>63</v>
      </c>
      <c r="D210" s="34">
        <v>500000</v>
      </c>
      <c r="E210" s="32"/>
      <c r="F210" s="10"/>
    </row>
    <row r="211" spans="1:6" x14ac:dyDescent="0.3">
      <c r="A211" s="8">
        <v>44457</v>
      </c>
      <c r="B211" s="9" t="s">
        <v>33</v>
      </c>
      <c r="C211" s="9" t="s">
        <v>22</v>
      </c>
      <c r="D211" s="56"/>
      <c r="E211" s="28">
        <v>50000</v>
      </c>
      <c r="F211" s="10"/>
    </row>
    <row r="212" spans="1:6" x14ac:dyDescent="0.3">
      <c r="A212" s="8">
        <v>44464</v>
      </c>
      <c r="B212" s="9" t="s">
        <v>36</v>
      </c>
      <c r="C212" s="9" t="s">
        <v>48</v>
      </c>
      <c r="D212" s="34">
        <v>1000000</v>
      </c>
      <c r="E212" s="28"/>
      <c r="F212" s="10"/>
    </row>
    <row r="213" spans="1:6" x14ac:dyDescent="0.3">
      <c r="A213" s="8">
        <v>44464</v>
      </c>
      <c r="B213" s="9" t="s">
        <v>36</v>
      </c>
      <c r="C213" s="9" t="s">
        <v>28</v>
      </c>
      <c r="D213" s="34">
        <v>321020</v>
      </c>
      <c r="E213" s="28"/>
      <c r="F213" s="10"/>
    </row>
    <row r="214" spans="1:6" x14ac:dyDescent="0.3">
      <c r="A214" s="8">
        <v>44464</v>
      </c>
      <c r="B214" s="9" t="s">
        <v>33</v>
      </c>
      <c r="C214" s="9" t="s">
        <v>41</v>
      </c>
      <c r="D214" s="34"/>
      <c r="E214" s="28">
        <v>321020</v>
      </c>
      <c r="F214" s="10"/>
    </row>
    <row r="215" spans="1:6" x14ac:dyDescent="0.3">
      <c r="A215" s="8">
        <v>44464</v>
      </c>
      <c r="B215" s="9" t="s">
        <v>33</v>
      </c>
      <c r="C215" s="9" t="s">
        <v>32</v>
      </c>
      <c r="D215" s="34"/>
      <c r="E215" s="28">
        <v>340000</v>
      </c>
      <c r="F215" s="10"/>
    </row>
    <row r="216" spans="1:6" x14ac:dyDescent="0.3">
      <c r="A216" s="8">
        <v>44467</v>
      </c>
      <c r="B216" s="9" t="s">
        <v>36</v>
      </c>
      <c r="C216" s="9" t="s">
        <v>28</v>
      </c>
      <c r="D216" s="34">
        <v>480480</v>
      </c>
      <c r="E216" s="32"/>
      <c r="F216" s="10"/>
    </row>
    <row r="217" spans="1:6" x14ac:dyDescent="0.3">
      <c r="A217" s="31">
        <v>44467</v>
      </c>
      <c r="B217" s="9" t="s">
        <v>33</v>
      </c>
      <c r="C217" s="9" t="s">
        <v>28</v>
      </c>
      <c r="D217" s="34"/>
      <c r="E217" s="32">
        <v>480480</v>
      </c>
      <c r="F217" s="10"/>
    </row>
    <row r="218" spans="1:6" x14ac:dyDescent="0.3">
      <c r="A218" s="8">
        <v>44469</v>
      </c>
      <c r="B218" s="9" t="s">
        <v>36</v>
      </c>
      <c r="C218" s="9" t="s">
        <v>27</v>
      </c>
      <c r="D218" s="34">
        <v>70000</v>
      </c>
      <c r="E218" s="28"/>
      <c r="F218" s="10"/>
    </row>
    <row r="219" spans="1:6" x14ac:dyDescent="0.3">
      <c r="A219" s="8">
        <v>44469</v>
      </c>
      <c r="B219" s="9" t="s">
        <v>36</v>
      </c>
      <c r="C219" s="9" t="s">
        <v>27</v>
      </c>
      <c r="D219" s="34">
        <v>684140</v>
      </c>
      <c r="E219" s="28"/>
      <c r="F219" s="10"/>
    </row>
    <row r="220" spans="1:6" x14ac:dyDescent="0.3">
      <c r="A220" s="31">
        <v>44469</v>
      </c>
      <c r="B220" s="9" t="s">
        <v>33</v>
      </c>
      <c r="C220" s="30" t="s">
        <v>45</v>
      </c>
      <c r="D220" s="34"/>
      <c r="E220" s="32">
        <v>5330</v>
      </c>
      <c r="F220" s="10"/>
    </row>
    <row r="221" spans="1:6" x14ac:dyDescent="0.3">
      <c r="A221" s="12" t="s">
        <v>9</v>
      </c>
      <c r="B221" s="13"/>
      <c r="C221" s="14" t="s">
        <v>10</v>
      </c>
      <c r="D221" s="15">
        <f>SUM(D204:D220)</f>
        <v>3055640</v>
      </c>
      <c r="E221" s="15">
        <f>SUM(E204:E220)</f>
        <v>1449257</v>
      </c>
      <c r="F221" s="16"/>
    </row>
    <row r="222" spans="1:6" x14ac:dyDescent="0.3">
      <c r="A222" s="17" t="s">
        <v>11</v>
      </c>
      <c r="B222" s="18"/>
      <c r="C222" s="19" t="s">
        <v>10</v>
      </c>
      <c r="D222" s="20">
        <f>D221+D203</f>
        <v>34045128</v>
      </c>
      <c r="E222" s="20">
        <f>E221+E203</f>
        <v>27056349</v>
      </c>
      <c r="F222" s="21"/>
    </row>
    <row r="223" spans="1:6" x14ac:dyDescent="0.3">
      <c r="A223" s="8">
        <v>44109</v>
      </c>
      <c r="B223" s="23" t="s">
        <v>12</v>
      </c>
      <c r="C223" s="9" t="s">
        <v>30</v>
      </c>
      <c r="D223" s="47"/>
      <c r="E223" s="28">
        <v>547260</v>
      </c>
      <c r="F223" s="24"/>
    </row>
    <row r="224" spans="1:6" x14ac:dyDescent="0.3">
      <c r="A224" s="8">
        <v>44474</v>
      </c>
      <c r="B224" s="9" t="s">
        <v>33</v>
      </c>
      <c r="C224" s="9" t="s">
        <v>22</v>
      </c>
      <c r="D224" s="34"/>
      <c r="E224" s="28">
        <v>50000</v>
      </c>
      <c r="F224" s="10"/>
    </row>
    <row r="225" spans="1:6" x14ac:dyDescent="0.3">
      <c r="A225" s="8">
        <v>44475</v>
      </c>
      <c r="B225" s="9" t="s">
        <v>33</v>
      </c>
      <c r="C225" s="9" t="s">
        <v>22</v>
      </c>
      <c r="D225" s="34"/>
      <c r="E225" s="28">
        <v>36730</v>
      </c>
      <c r="F225" s="10"/>
    </row>
    <row r="226" spans="1:6" x14ac:dyDescent="0.3">
      <c r="A226" s="8">
        <v>44482</v>
      </c>
      <c r="B226" s="9" t="s">
        <v>33</v>
      </c>
      <c r="C226" s="9" t="s">
        <v>64</v>
      </c>
      <c r="D226" s="34"/>
      <c r="E226" s="28">
        <v>45200</v>
      </c>
      <c r="F226" s="10"/>
    </row>
    <row r="227" spans="1:6" x14ac:dyDescent="0.3">
      <c r="A227" s="8">
        <v>44483</v>
      </c>
      <c r="B227" s="9" t="s">
        <v>33</v>
      </c>
      <c r="C227" s="9" t="s">
        <v>22</v>
      </c>
      <c r="D227" s="34"/>
      <c r="E227" s="28">
        <v>37700</v>
      </c>
      <c r="F227" s="10"/>
    </row>
    <row r="228" spans="1:6" x14ac:dyDescent="0.3">
      <c r="A228" s="8">
        <v>44484</v>
      </c>
      <c r="B228" s="9" t="s">
        <v>33</v>
      </c>
      <c r="C228" s="9" t="s">
        <v>43</v>
      </c>
      <c r="D228" s="34"/>
      <c r="E228" s="28">
        <v>49500</v>
      </c>
      <c r="F228" s="10"/>
    </row>
    <row r="229" spans="1:6" x14ac:dyDescent="0.3">
      <c r="A229" s="8">
        <v>44485</v>
      </c>
      <c r="B229" s="9" t="s">
        <v>33</v>
      </c>
      <c r="C229" s="9" t="s">
        <v>59</v>
      </c>
      <c r="D229" s="34"/>
      <c r="E229" s="28">
        <v>64000</v>
      </c>
      <c r="F229" s="10"/>
    </row>
    <row r="230" spans="1:6" x14ac:dyDescent="0.3">
      <c r="A230" s="8">
        <v>44490</v>
      </c>
      <c r="B230" s="9" t="s">
        <v>33</v>
      </c>
      <c r="C230" s="9" t="s">
        <v>22</v>
      </c>
      <c r="D230" s="34"/>
      <c r="E230" s="28">
        <v>39084</v>
      </c>
      <c r="F230" s="10"/>
    </row>
    <row r="231" spans="1:6" x14ac:dyDescent="0.3">
      <c r="A231" s="8">
        <v>44492</v>
      </c>
      <c r="B231" s="9" t="s">
        <v>36</v>
      </c>
      <c r="C231" s="30" t="s">
        <v>48</v>
      </c>
      <c r="D231" s="34">
        <v>1000000</v>
      </c>
      <c r="E231" s="28"/>
      <c r="F231" s="10"/>
    </row>
    <row r="232" spans="1:6" x14ac:dyDescent="0.3">
      <c r="A232" s="8">
        <v>44492</v>
      </c>
      <c r="B232" s="9" t="s">
        <v>33</v>
      </c>
      <c r="C232" s="9" t="s">
        <v>65</v>
      </c>
      <c r="D232" s="34"/>
      <c r="E232" s="28">
        <v>263710</v>
      </c>
      <c r="F232" s="10"/>
    </row>
    <row r="233" spans="1:6" x14ac:dyDescent="0.3">
      <c r="A233" s="8">
        <v>44494</v>
      </c>
      <c r="B233" s="9" t="s">
        <v>33</v>
      </c>
      <c r="C233" s="58" t="s">
        <v>22</v>
      </c>
      <c r="D233" s="34"/>
      <c r="E233" s="28">
        <v>37044</v>
      </c>
      <c r="F233" s="10"/>
    </row>
    <row r="234" spans="1:6" x14ac:dyDescent="0.3">
      <c r="A234" s="8">
        <v>44495</v>
      </c>
      <c r="B234" s="9" t="s">
        <v>36</v>
      </c>
      <c r="C234" s="9" t="s">
        <v>28</v>
      </c>
      <c r="D234" s="34">
        <v>321020</v>
      </c>
      <c r="E234" s="28"/>
      <c r="F234" s="10"/>
    </row>
    <row r="235" spans="1:6" x14ac:dyDescent="0.3">
      <c r="A235" s="8">
        <v>44495</v>
      </c>
      <c r="B235" s="9" t="s">
        <v>36</v>
      </c>
      <c r="C235" s="9" t="s">
        <v>28</v>
      </c>
      <c r="D235" s="34">
        <v>429440</v>
      </c>
      <c r="E235" s="28"/>
      <c r="F235" s="10"/>
    </row>
    <row r="236" spans="1:6" x14ac:dyDescent="0.3">
      <c r="A236" s="8">
        <v>44495</v>
      </c>
      <c r="B236" s="9" t="s">
        <v>33</v>
      </c>
      <c r="C236" s="9" t="s">
        <v>22</v>
      </c>
      <c r="D236" s="34"/>
      <c r="E236" s="28">
        <v>50000</v>
      </c>
      <c r="F236" s="10"/>
    </row>
    <row r="237" spans="1:6" x14ac:dyDescent="0.3">
      <c r="A237" s="8">
        <v>44495</v>
      </c>
      <c r="B237" s="9" t="s">
        <v>33</v>
      </c>
      <c r="C237" s="9" t="s">
        <v>28</v>
      </c>
      <c r="D237" s="34"/>
      <c r="E237" s="32">
        <v>429440</v>
      </c>
      <c r="F237" s="10"/>
    </row>
    <row r="238" spans="1:6" x14ac:dyDescent="0.3">
      <c r="A238" s="8">
        <v>44495</v>
      </c>
      <c r="B238" s="9" t="s">
        <v>33</v>
      </c>
      <c r="C238" s="9" t="s">
        <v>41</v>
      </c>
      <c r="D238" s="34"/>
      <c r="E238" s="28">
        <v>321020</v>
      </c>
      <c r="F238" s="10"/>
    </row>
    <row r="239" spans="1:6" x14ac:dyDescent="0.3">
      <c r="A239" s="8">
        <v>44495</v>
      </c>
      <c r="B239" s="9" t="s">
        <v>33</v>
      </c>
      <c r="C239" s="9" t="s">
        <v>32</v>
      </c>
      <c r="D239" s="34"/>
      <c r="E239" s="32">
        <v>400000</v>
      </c>
      <c r="F239" s="10"/>
    </row>
    <row r="240" spans="1:6" x14ac:dyDescent="0.3">
      <c r="A240" s="8">
        <v>44499</v>
      </c>
      <c r="B240" s="9" t="s">
        <v>33</v>
      </c>
      <c r="C240" s="9" t="s">
        <v>66</v>
      </c>
      <c r="D240" s="34"/>
      <c r="E240" s="32">
        <v>38000</v>
      </c>
      <c r="F240" s="10"/>
    </row>
    <row r="241" spans="1:8" x14ac:dyDescent="0.3">
      <c r="A241" s="8">
        <v>44500</v>
      </c>
      <c r="B241" s="9" t="s">
        <v>36</v>
      </c>
      <c r="C241" s="59" t="s">
        <v>27</v>
      </c>
      <c r="D241" s="34">
        <v>70000</v>
      </c>
      <c r="E241" s="28"/>
      <c r="F241" s="10"/>
    </row>
    <row r="242" spans="1:8" x14ac:dyDescent="0.3">
      <c r="A242" s="8">
        <v>44500</v>
      </c>
      <c r="B242" s="9" t="s">
        <v>36</v>
      </c>
      <c r="C242" s="60" t="s">
        <v>27</v>
      </c>
      <c r="D242" s="34">
        <v>544020</v>
      </c>
      <c r="E242" s="28"/>
      <c r="F242" s="10"/>
    </row>
    <row r="243" spans="1:8" x14ac:dyDescent="0.3">
      <c r="A243" s="8">
        <v>44500</v>
      </c>
      <c r="B243" s="9" t="s">
        <v>33</v>
      </c>
      <c r="C243" s="9" t="s">
        <v>43</v>
      </c>
      <c r="D243" s="34"/>
      <c r="E243" s="28">
        <v>5460</v>
      </c>
      <c r="F243" s="10"/>
    </row>
    <row r="244" spans="1:8" x14ac:dyDescent="0.3">
      <c r="A244" s="12" t="s">
        <v>9</v>
      </c>
      <c r="B244" s="13"/>
      <c r="C244" s="14" t="s">
        <v>10</v>
      </c>
      <c r="D244" s="15">
        <f>SUM(D223:D243)</f>
        <v>2364480</v>
      </c>
      <c r="E244" s="15">
        <f>SUM(E223:E243)</f>
        <v>2414148</v>
      </c>
      <c r="F244" s="16"/>
    </row>
    <row r="245" spans="1:8" x14ac:dyDescent="0.3">
      <c r="A245" s="17" t="s">
        <v>11</v>
      </c>
      <c r="B245" s="18"/>
      <c r="C245" s="19" t="s">
        <v>10</v>
      </c>
      <c r="D245" s="20">
        <f>D244+D222</f>
        <v>36409608</v>
      </c>
      <c r="E245" s="20">
        <f>E244+E222</f>
        <v>29470497</v>
      </c>
      <c r="F245" s="21"/>
    </row>
    <row r="246" spans="1:8" x14ac:dyDescent="0.3">
      <c r="A246" s="8">
        <v>44501</v>
      </c>
      <c r="B246" s="23" t="s">
        <v>33</v>
      </c>
      <c r="C246" s="30" t="s">
        <v>22</v>
      </c>
      <c r="D246" s="47"/>
      <c r="E246" s="28">
        <v>38723</v>
      </c>
      <c r="F246" s="24"/>
      <c r="H246" s="1"/>
    </row>
    <row r="247" spans="1:8" x14ac:dyDescent="0.3">
      <c r="A247" s="8">
        <v>44502</v>
      </c>
      <c r="B247" s="9" t="s">
        <v>33</v>
      </c>
      <c r="C247" s="9" t="s">
        <v>30</v>
      </c>
      <c r="D247" s="39"/>
      <c r="E247" s="28">
        <v>547260</v>
      </c>
      <c r="F247" s="41"/>
    </row>
    <row r="248" spans="1:8" x14ac:dyDescent="0.3">
      <c r="A248" s="8">
        <v>44502</v>
      </c>
      <c r="B248" s="9" t="s">
        <v>33</v>
      </c>
      <c r="C248" s="9" t="s">
        <v>22</v>
      </c>
      <c r="D248" s="34"/>
      <c r="E248" s="28">
        <v>50000</v>
      </c>
      <c r="F248" s="10"/>
    </row>
    <row r="249" spans="1:8" x14ac:dyDescent="0.3">
      <c r="A249" s="8">
        <v>44503</v>
      </c>
      <c r="B249" s="9" t="s">
        <v>33</v>
      </c>
      <c r="C249" s="9" t="s">
        <v>16</v>
      </c>
      <c r="D249" s="34"/>
      <c r="E249" s="28">
        <v>110000</v>
      </c>
      <c r="F249" s="10"/>
    </row>
    <row r="250" spans="1:8" x14ac:dyDescent="0.3">
      <c r="A250" s="8">
        <v>44507</v>
      </c>
      <c r="B250" s="9" t="s">
        <v>33</v>
      </c>
      <c r="C250" s="9" t="s">
        <v>16</v>
      </c>
      <c r="D250" s="34"/>
      <c r="E250" s="28">
        <v>31791</v>
      </c>
      <c r="F250" s="10"/>
    </row>
    <row r="251" spans="1:8" x14ac:dyDescent="0.3">
      <c r="A251" s="8">
        <v>44508</v>
      </c>
      <c r="B251" s="9" t="s">
        <v>33</v>
      </c>
      <c r="C251" s="30" t="s">
        <v>16</v>
      </c>
      <c r="D251" s="34"/>
      <c r="E251" s="28">
        <v>50000</v>
      </c>
      <c r="F251" s="10"/>
    </row>
    <row r="252" spans="1:8" x14ac:dyDescent="0.3">
      <c r="A252" s="8">
        <v>44511</v>
      </c>
      <c r="B252" s="9" t="s">
        <v>33</v>
      </c>
      <c r="C252" s="9" t="s">
        <v>22</v>
      </c>
      <c r="D252" s="34"/>
      <c r="E252" s="28">
        <v>27220</v>
      </c>
      <c r="F252" s="10"/>
    </row>
    <row r="253" spans="1:8" x14ac:dyDescent="0.3">
      <c r="A253" s="8">
        <v>44515</v>
      </c>
      <c r="B253" s="9" t="s">
        <v>33</v>
      </c>
      <c r="C253" s="9" t="s">
        <v>16</v>
      </c>
      <c r="D253" s="34"/>
      <c r="E253" s="28">
        <v>42539</v>
      </c>
      <c r="F253" s="10"/>
    </row>
    <row r="254" spans="1:8" x14ac:dyDescent="0.3">
      <c r="A254" s="8">
        <v>44516</v>
      </c>
      <c r="B254" s="9" t="s">
        <v>33</v>
      </c>
      <c r="C254" s="9" t="s">
        <v>43</v>
      </c>
      <c r="D254" s="34"/>
      <c r="E254" s="32">
        <v>49500</v>
      </c>
      <c r="F254" s="10"/>
    </row>
    <row r="255" spans="1:8" x14ac:dyDescent="0.3">
      <c r="A255" s="8">
        <v>44516</v>
      </c>
      <c r="B255" s="9" t="s">
        <v>33</v>
      </c>
      <c r="C255" s="9" t="s">
        <v>34</v>
      </c>
      <c r="D255" s="34"/>
      <c r="E255" s="28">
        <v>3190</v>
      </c>
      <c r="F255" s="10"/>
    </row>
    <row r="256" spans="1:8" x14ac:dyDescent="0.3">
      <c r="A256" s="8">
        <v>44518</v>
      </c>
      <c r="B256" s="9" t="s">
        <v>33</v>
      </c>
      <c r="C256" s="9" t="s">
        <v>22</v>
      </c>
      <c r="D256" s="34"/>
      <c r="E256" s="28">
        <v>50000</v>
      </c>
      <c r="F256" s="10"/>
    </row>
    <row r="257" spans="1:6" x14ac:dyDescent="0.3">
      <c r="A257" s="8">
        <v>44518</v>
      </c>
      <c r="B257" s="9" t="s">
        <v>33</v>
      </c>
      <c r="C257" s="9" t="s">
        <v>41</v>
      </c>
      <c r="D257" s="34"/>
      <c r="E257" s="28">
        <v>34000</v>
      </c>
      <c r="F257" s="10"/>
    </row>
    <row r="258" spans="1:6" x14ac:dyDescent="0.3">
      <c r="A258" s="8">
        <v>44522</v>
      </c>
      <c r="B258" s="9" t="s">
        <v>33</v>
      </c>
      <c r="C258" s="9" t="s">
        <v>16</v>
      </c>
      <c r="D258" s="34"/>
      <c r="E258" s="28">
        <v>35406</v>
      </c>
      <c r="F258" s="10"/>
    </row>
    <row r="259" spans="1:6" x14ac:dyDescent="0.3">
      <c r="A259" s="8">
        <v>44525</v>
      </c>
      <c r="B259" s="9" t="s">
        <v>36</v>
      </c>
      <c r="C259" s="9" t="s">
        <v>48</v>
      </c>
      <c r="D259" s="34">
        <v>1000000</v>
      </c>
      <c r="E259" s="28"/>
      <c r="F259" s="10"/>
    </row>
    <row r="260" spans="1:6" x14ac:dyDescent="0.3">
      <c r="A260" s="8">
        <v>44527</v>
      </c>
      <c r="B260" s="9" t="s">
        <v>36</v>
      </c>
      <c r="C260" s="9" t="s">
        <v>28</v>
      </c>
      <c r="D260" s="34">
        <v>321020</v>
      </c>
      <c r="E260" s="28"/>
      <c r="F260" s="10"/>
    </row>
    <row r="261" spans="1:6" x14ac:dyDescent="0.3">
      <c r="A261" s="8">
        <v>44527</v>
      </c>
      <c r="B261" s="9" t="s">
        <v>36</v>
      </c>
      <c r="C261" s="9" t="s">
        <v>28</v>
      </c>
      <c r="D261" s="34">
        <v>422400</v>
      </c>
      <c r="E261" s="28"/>
      <c r="F261" s="10"/>
    </row>
    <row r="262" spans="1:6" x14ac:dyDescent="0.3">
      <c r="A262" s="8">
        <v>44527</v>
      </c>
      <c r="B262" s="9" t="s">
        <v>33</v>
      </c>
      <c r="C262" s="9" t="s">
        <v>68</v>
      </c>
      <c r="D262" s="34"/>
      <c r="E262" s="28">
        <v>15000</v>
      </c>
      <c r="F262" s="10"/>
    </row>
    <row r="263" spans="1:6" x14ac:dyDescent="0.3">
      <c r="A263" s="8">
        <v>44527</v>
      </c>
      <c r="B263" s="9" t="s">
        <v>33</v>
      </c>
      <c r="C263" s="9" t="s">
        <v>41</v>
      </c>
      <c r="D263" s="34"/>
      <c r="E263" s="28">
        <v>321020</v>
      </c>
      <c r="F263" s="10"/>
    </row>
    <row r="264" spans="1:6" x14ac:dyDescent="0.3">
      <c r="A264" s="8">
        <v>44527</v>
      </c>
      <c r="B264" s="9" t="s">
        <v>33</v>
      </c>
      <c r="C264" s="9" t="s">
        <v>32</v>
      </c>
      <c r="D264" s="34"/>
      <c r="E264" s="28">
        <v>400000</v>
      </c>
      <c r="F264" s="10"/>
    </row>
    <row r="265" spans="1:6" x14ac:dyDescent="0.3">
      <c r="A265" s="8">
        <v>44527</v>
      </c>
      <c r="B265" s="9" t="s">
        <v>33</v>
      </c>
      <c r="C265" s="9" t="s">
        <v>67</v>
      </c>
      <c r="D265" s="34"/>
      <c r="E265" s="28">
        <v>100000</v>
      </c>
      <c r="F265" s="10"/>
    </row>
    <row r="266" spans="1:6" x14ac:dyDescent="0.3">
      <c r="A266" s="31">
        <v>44528</v>
      </c>
      <c r="B266" s="9" t="s">
        <v>33</v>
      </c>
      <c r="C266" s="9" t="s">
        <v>22</v>
      </c>
      <c r="D266" s="34"/>
      <c r="E266" s="28">
        <v>42127</v>
      </c>
      <c r="F266" s="10"/>
    </row>
    <row r="267" spans="1:6" x14ac:dyDescent="0.3">
      <c r="A267" s="31">
        <v>44530</v>
      </c>
      <c r="B267" s="9" t="s">
        <v>36</v>
      </c>
      <c r="C267" s="9" t="s">
        <v>27</v>
      </c>
      <c r="D267" s="34">
        <v>70000</v>
      </c>
      <c r="E267" s="28"/>
      <c r="F267" s="10"/>
    </row>
    <row r="268" spans="1:6" x14ac:dyDescent="0.3">
      <c r="A268" s="31">
        <v>44530</v>
      </c>
      <c r="B268" s="9" t="s">
        <v>36</v>
      </c>
      <c r="C268" s="9" t="s">
        <v>27</v>
      </c>
      <c r="D268" s="34">
        <v>534140</v>
      </c>
      <c r="E268" s="28"/>
      <c r="F268" s="10"/>
    </row>
    <row r="269" spans="1:6" x14ac:dyDescent="0.3">
      <c r="A269" s="31">
        <v>44530</v>
      </c>
      <c r="B269" s="9" t="s">
        <v>33</v>
      </c>
      <c r="C269" s="9" t="s">
        <v>30</v>
      </c>
      <c r="D269" s="34"/>
      <c r="E269" s="28">
        <v>547260</v>
      </c>
      <c r="F269" s="10"/>
    </row>
    <row r="270" spans="1:6" x14ac:dyDescent="0.3">
      <c r="A270" s="31">
        <v>44530</v>
      </c>
      <c r="B270" s="9" t="s">
        <v>33</v>
      </c>
      <c r="C270" s="9" t="s">
        <v>22</v>
      </c>
      <c r="D270" s="34"/>
      <c r="E270" s="28">
        <v>50000</v>
      </c>
      <c r="F270" s="10"/>
    </row>
    <row r="271" spans="1:6" x14ac:dyDescent="0.3">
      <c r="A271" s="31">
        <v>44530</v>
      </c>
      <c r="B271" s="9" t="s">
        <v>33</v>
      </c>
      <c r="C271" s="9" t="s">
        <v>43</v>
      </c>
      <c r="D271" s="34"/>
      <c r="E271" s="28">
        <v>5330</v>
      </c>
      <c r="F271" s="10"/>
    </row>
    <row r="272" spans="1:6" x14ac:dyDescent="0.3">
      <c r="A272" s="31">
        <v>44530</v>
      </c>
      <c r="B272" s="9" t="s">
        <v>33</v>
      </c>
      <c r="C272" s="9" t="s">
        <v>28</v>
      </c>
      <c r="D272" s="34"/>
      <c r="E272" s="32">
        <v>422400</v>
      </c>
      <c r="F272" s="10"/>
    </row>
    <row r="273" spans="1:6" x14ac:dyDescent="0.3">
      <c r="A273" s="12" t="s">
        <v>9</v>
      </c>
      <c r="B273" s="13"/>
      <c r="C273" s="14" t="s">
        <v>10</v>
      </c>
      <c r="D273" s="15">
        <f>SUM(D246:D272)</f>
        <v>2347560</v>
      </c>
      <c r="E273" s="25">
        <f>SUM(E246:E272)</f>
        <v>2972766</v>
      </c>
      <c r="F273" s="16"/>
    </row>
    <row r="274" spans="1:6" x14ac:dyDescent="0.3">
      <c r="A274" s="17" t="s">
        <v>11</v>
      </c>
      <c r="B274" s="18"/>
      <c r="C274" s="19" t="s">
        <v>10</v>
      </c>
      <c r="D274" s="20">
        <f>D273+D245</f>
        <v>38757168</v>
      </c>
      <c r="E274" s="26">
        <f>E273+E245</f>
        <v>32443263</v>
      </c>
      <c r="F274" s="21"/>
    </row>
    <row r="275" spans="1:6" x14ac:dyDescent="0.3">
      <c r="A275" s="8">
        <v>44536</v>
      </c>
      <c r="B275" s="23" t="s">
        <v>33</v>
      </c>
      <c r="C275" s="30" t="s">
        <v>16</v>
      </c>
      <c r="D275" s="47"/>
      <c r="E275" s="28">
        <v>42962</v>
      </c>
      <c r="F275" s="24"/>
    </row>
    <row r="276" spans="1:6" x14ac:dyDescent="0.3">
      <c r="A276" s="8">
        <v>44537</v>
      </c>
      <c r="B276" s="9" t="s">
        <v>36</v>
      </c>
      <c r="C276" s="30" t="s">
        <v>69</v>
      </c>
      <c r="D276" s="34">
        <v>800000</v>
      </c>
      <c r="E276" s="28"/>
      <c r="F276" s="10"/>
    </row>
    <row r="277" spans="1:6" x14ac:dyDescent="0.3">
      <c r="A277" s="8">
        <v>44541</v>
      </c>
      <c r="B277" s="9" t="s">
        <v>33</v>
      </c>
      <c r="C277" s="9" t="s">
        <v>34</v>
      </c>
      <c r="D277" s="34"/>
      <c r="E277" s="28">
        <v>5000</v>
      </c>
      <c r="F277" s="10"/>
    </row>
    <row r="278" spans="1:6" x14ac:dyDescent="0.3">
      <c r="A278" s="8">
        <v>44541</v>
      </c>
      <c r="B278" s="9" t="s">
        <v>33</v>
      </c>
      <c r="C278" s="9" t="s">
        <v>22</v>
      </c>
      <c r="D278" s="34"/>
      <c r="E278" s="28">
        <v>50000</v>
      </c>
      <c r="F278" s="10"/>
    </row>
    <row r="279" spans="1:6" x14ac:dyDescent="0.3">
      <c r="A279" s="8">
        <v>44543</v>
      </c>
      <c r="B279" s="9" t="s">
        <v>33</v>
      </c>
      <c r="C279" s="9" t="s">
        <v>16</v>
      </c>
      <c r="D279" s="34"/>
      <c r="E279" s="28">
        <v>48363</v>
      </c>
      <c r="F279" s="10"/>
    </row>
    <row r="280" spans="1:6" x14ac:dyDescent="0.3">
      <c r="A280" s="8">
        <v>44545</v>
      </c>
      <c r="B280" s="9" t="s">
        <v>33</v>
      </c>
      <c r="C280" s="9" t="s">
        <v>43</v>
      </c>
      <c r="D280" s="34"/>
      <c r="E280" s="28">
        <v>49500</v>
      </c>
      <c r="F280" s="10"/>
    </row>
    <row r="281" spans="1:6" x14ac:dyDescent="0.3">
      <c r="A281" s="8">
        <v>44548</v>
      </c>
      <c r="B281" s="9" t="s">
        <v>33</v>
      </c>
      <c r="C281" s="9" t="s">
        <v>34</v>
      </c>
      <c r="D281" s="34"/>
      <c r="E281" s="28">
        <v>5000</v>
      </c>
      <c r="F281" s="10"/>
    </row>
    <row r="282" spans="1:6" x14ac:dyDescent="0.3">
      <c r="A282" s="8">
        <v>44550</v>
      </c>
      <c r="B282" s="9" t="s">
        <v>36</v>
      </c>
      <c r="C282" s="9" t="s">
        <v>28</v>
      </c>
      <c r="D282" s="34">
        <v>321020</v>
      </c>
      <c r="E282" s="28"/>
      <c r="F282" s="10"/>
    </row>
    <row r="283" spans="1:6" x14ac:dyDescent="0.3">
      <c r="A283" s="8">
        <v>44550</v>
      </c>
      <c r="B283" s="9" t="s">
        <v>33</v>
      </c>
      <c r="C283" s="30" t="s">
        <v>16</v>
      </c>
      <c r="D283" s="34"/>
      <c r="E283" s="28">
        <v>40961</v>
      </c>
      <c r="F283" s="10"/>
    </row>
    <row r="284" spans="1:6" x14ac:dyDescent="0.3">
      <c r="A284" s="8">
        <v>44550</v>
      </c>
      <c r="B284" s="9" t="s">
        <v>33</v>
      </c>
      <c r="C284" s="9" t="s">
        <v>22</v>
      </c>
      <c r="D284" s="34"/>
      <c r="E284" s="28">
        <v>50000</v>
      </c>
      <c r="F284" s="10"/>
    </row>
    <row r="285" spans="1:6" x14ac:dyDescent="0.3">
      <c r="A285" s="8">
        <v>44552</v>
      </c>
      <c r="B285" s="9" t="s">
        <v>33</v>
      </c>
      <c r="C285" s="9" t="s">
        <v>34</v>
      </c>
      <c r="D285" s="34"/>
      <c r="E285" s="28">
        <v>4000</v>
      </c>
      <c r="F285" s="10"/>
    </row>
    <row r="286" spans="1:6" x14ac:dyDescent="0.3">
      <c r="A286" s="8">
        <v>44552</v>
      </c>
      <c r="B286" s="9" t="s">
        <v>33</v>
      </c>
      <c r="C286" s="9" t="s">
        <v>41</v>
      </c>
      <c r="D286" s="34"/>
      <c r="E286" s="28">
        <v>321020</v>
      </c>
      <c r="F286" s="10"/>
    </row>
    <row r="287" spans="1:6" x14ac:dyDescent="0.3">
      <c r="A287" s="8">
        <v>44552</v>
      </c>
      <c r="B287" s="9" t="s">
        <v>33</v>
      </c>
      <c r="C287" s="9" t="s">
        <v>35</v>
      </c>
      <c r="D287" s="34"/>
      <c r="E287" s="28">
        <v>95000</v>
      </c>
      <c r="F287" s="10"/>
    </row>
    <row r="288" spans="1:6" x14ac:dyDescent="0.3">
      <c r="A288" s="8">
        <v>44554</v>
      </c>
      <c r="B288" s="9" t="s">
        <v>36</v>
      </c>
      <c r="C288" s="9" t="s">
        <v>48</v>
      </c>
      <c r="D288" s="34">
        <v>1000000</v>
      </c>
      <c r="E288" s="28"/>
      <c r="F288" s="10"/>
    </row>
    <row r="289" spans="1:6" x14ac:dyDescent="0.3">
      <c r="A289" s="8">
        <v>44557</v>
      </c>
      <c r="B289" s="9" t="s">
        <v>36</v>
      </c>
      <c r="C289" s="9" t="s">
        <v>70</v>
      </c>
      <c r="D289" s="34">
        <v>787</v>
      </c>
      <c r="E289" s="28"/>
      <c r="F289" s="10"/>
    </row>
    <row r="290" spans="1:6" x14ac:dyDescent="0.3">
      <c r="A290" s="8">
        <v>44558</v>
      </c>
      <c r="B290" s="9" t="s">
        <v>33</v>
      </c>
      <c r="C290" s="9" t="s">
        <v>16</v>
      </c>
      <c r="D290" s="34"/>
      <c r="E290" s="28">
        <v>44880</v>
      </c>
      <c r="F290" s="10"/>
    </row>
    <row r="291" spans="1:6" x14ac:dyDescent="0.3">
      <c r="A291" s="8">
        <v>44558</v>
      </c>
      <c r="B291" s="9" t="s">
        <v>36</v>
      </c>
      <c r="C291" s="9" t="s">
        <v>28</v>
      </c>
      <c r="D291" s="34">
        <v>353760</v>
      </c>
      <c r="E291" s="28"/>
      <c r="F291" s="10"/>
    </row>
    <row r="292" spans="1:6" x14ac:dyDescent="0.3">
      <c r="A292" s="8">
        <v>44558</v>
      </c>
      <c r="B292" s="9" t="s">
        <v>33</v>
      </c>
      <c r="C292" s="30" t="s">
        <v>32</v>
      </c>
      <c r="D292" s="34"/>
      <c r="E292" s="28">
        <v>340000</v>
      </c>
      <c r="F292" s="10"/>
    </row>
    <row r="293" spans="1:6" x14ac:dyDescent="0.3">
      <c r="A293" s="8">
        <v>44558</v>
      </c>
      <c r="B293" s="9" t="s">
        <v>33</v>
      </c>
      <c r="C293" s="9" t="s">
        <v>67</v>
      </c>
      <c r="D293" s="34"/>
      <c r="E293" s="28">
        <v>100000</v>
      </c>
      <c r="F293" s="10"/>
    </row>
    <row r="294" spans="1:6" x14ac:dyDescent="0.3">
      <c r="A294" s="8">
        <v>44558</v>
      </c>
      <c r="B294" s="9" t="s">
        <v>33</v>
      </c>
      <c r="C294" s="9" t="s">
        <v>28</v>
      </c>
      <c r="D294" s="34"/>
      <c r="E294" s="28">
        <v>353760</v>
      </c>
      <c r="F294" s="10"/>
    </row>
    <row r="295" spans="1:6" x14ac:dyDescent="0.3">
      <c r="A295" s="8">
        <v>44559</v>
      </c>
      <c r="B295" s="9" t="s">
        <v>36</v>
      </c>
      <c r="C295" s="9" t="s">
        <v>69</v>
      </c>
      <c r="D295" s="34">
        <v>1000000</v>
      </c>
      <c r="E295" s="28"/>
      <c r="F295" s="10"/>
    </row>
    <row r="296" spans="1:6" x14ac:dyDescent="0.3">
      <c r="A296" s="8">
        <v>44560</v>
      </c>
      <c r="B296" s="9" t="s">
        <v>36</v>
      </c>
      <c r="C296" s="9" t="s">
        <v>69</v>
      </c>
      <c r="D296" s="34">
        <v>1580000</v>
      </c>
      <c r="E296" s="28"/>
      <c r="F296" s="10"/>
    </row>
    <row r="297" spans="1:6" x14ac:dyDescent="0.3">
      <c r="A297" s="8">
        <v>44561</v>
      </c>
      <c r="B297" s="9" t="s">
        <v>36</v>
      </c>
      <c r="C297" s="9" t="s">
        <v>27</v>
      </c>
      <c r="D297" s="34">
        <v>70000</v>
      </c>
      <c r="E297" s="28"/>
      <c r="F297" s="10"/>
    </row>
    <row r="298" spans="1:6" x14ac:dyDescent="0.3">
      <c r="A298" s="8">
        <v>44561</v>
      </c>
      <c r="B298" s="9" t="s">
        <v>36</v>
      </c>
      <c r="C298" s="9" t="s">
        <v>27</v>
      </c>
      <c r="D298" s="34">
        <v>514380</v>
      </c>
      <c r="E298" s="28"/>
      <c r="F298" s="10"/>
    </row>
    <row r="299" spans="1:6" x14ac:dyDescent="0.3">
      <c r="A299" s="8">
        <v>44561</v>
      </c>
      <c r="B299" s="9" t="s">
        <v>33</v>
      </c>
      <c r="C299" s="9" t="s">
        <v>43</v>
      </c>
      <c r="D299" s="34"/>
      <c r="E299" s="28">
        <v>5090</v>
      </c>
      <c r="F299" s="10"/>
    </row>
    <row r="300" spans="1:6" x14ac:dyDescent="0.3">
      <c r="A300" s="8">
        <v>44561</v>
      </c>
      <c r="B300" s="9" t="s">
        <v>33</v>
      </c>
      <c r="C300" s="9" t="s">
        <v>30</v>
      </c>
      <c r="D300" s="34"/>
      <c r="E300" s="32">
        <v>547260</v>
      </c>
      <c r="F300" s="10"/>
    </row>
    <row r="301" spans="1:6" x14ac:dyDescent="0.3">
      <c r="A301" s="12" t="s">
        <v>9</v>
      </c>
      <c r="B301" s="13"/>
      <c r="C301" s="14" t="s">
        <v>10</v>
      </c>
      <c r="D301" s="15">
        <f>SUM(D275:D300)</f>
        <v>5639947</v>
      </c>
      <c r="E301" s="25">
        <f>SUM(E275:E300)</f>
        <v>2102796</v>
      </c>
      <c r="F301" s="16"/>
    </row>
    <row r="302" spans="1:6" x14ac:dyDescent="0.3">
      <c r="A302" s="17" t="s">
        <v>11</v>
      </c>
      <c r="B302" s="18"/>
      <c r="C302" s="19" t="s">
        <v>10</v>
      </c>
      <c r="D302" s="20">
        <f>D301+D274</f>
        <v>44397115</v>
      </c>
      <c r="E302" s="26">
        <f>E301+E274</f>
        <v>34546059</v>
      </c>
      <c r="F302" s="21"/>
    </row>
    <row r="303" spans="1:6" x14ac:dyDescent="0.3">
      <c r="D303" s="48"/>
    </row>
  </sheetData>
  <autoFilter ref="A6:F302"/>
  <mergeCells count="2">
    <mergeCell ref="A1:F1"/>
    <mergeCell ref="A3:F3"/>
  </mergeCells>
  <phoneticPr fontId="1" type="noConversion"/>
  <pageMargins left="0.59" right="0.33" top="0.66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기부금 수입 및 지출 내역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Windows 사용자</cp:lastModifiedBy>
  <cp:lastPrinted>2021-02-23T07:06:07Z</cp:lastPrinted>
  <dcterms:created xsi:type="dcterms:W3CDTF">2014-02-26T10:14:41Z</dcterms:created>
  <dcterms:modified xsi:type="dcterms:W3CDTF">2021-10-05T05:30:19Z</dcterms:modified>
</cp:coreProperties>
</file>